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https://superbancos-my.sharepoint.com/personal/msarmiento_superbancos_gob_pa/Documents/Escritorio/balance de coordinacion financiera marz2017/2022/archivos separados/09-2024/"/>
    </mc:Choice>
  </mc:AlternateContent>
  <xr:revisionPtr revIDLastSave="2475" documentId="13_ncr:1_{1895015C-587D-468A-948F-D0518A5A84EB}" xr6:coauthVersionLast="47" xr6:coauthVersionMax="47" xr10:uidLastSave="{8AC9DEB4-A5B6-4E91-8407-21A0C705A3B9}"/>
  <bookViews>
    <workbookView xWindow="-98" yWindow="-98" windowWidth="23236" windowHeight="13875" tabRatio="721" xr2:uid="{00000000-000D-0000-FFFF-FFFF00000000}"/>
  </bookViews>
  <sheets>
    <sheet name="MICI BS" sheetId="5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8" i="51" l="1"/>
  <c r="P8" i="51"/>
</calcChain>
</file>

<file path=xl/sharedStrings.xml><?xml version="1.0" encoding="utf-8"?>
<sst xmlns="http://schemas.openxmlformats.org/spreadsheetml/2006/main" count="44" uniqueCount="44">
  <si>
    <t>ACTIVOS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</si>
  <si>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</si>
  <si>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</si>
  <si>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</si>
  <si>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</si>
  <si>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</si>
  <si>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</si>
  <si>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CONSEJO DE COORDINACIÓN FINANCIERA</t>
  </si>
  <si>
    <t>Variación Absoluta</t>
  </si>
  <si>
    <t>Variación %</t>
  </si>
  <si>
    <t>PATRIMONIO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</si>
  <si>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</si>
  <si>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</si>
  <si>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</si>
  <si>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</si>
  <si>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</si>
  <si>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</si>
  <si>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</si>
  <si>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</si>
  <si>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</si>
  <si>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</si>
  <si>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</si>
  <si>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</si>
  <si>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</si>
  <si>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</si>
  <si>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</si>
  <si>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</si>
  <si>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</si>
  <si>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>MICI Dic 2017</t>
  </si>
  <si>
    <t>MICI Dic 2018</t>
  </si>
  <si>
    <t>MICI Dic 2019</t>
  </si>
  <si>
    <t>MICI Dic 2020</t>
  </si>
  <si>
    <t>MICI Dic 2021</t>
  </si>
  <si>
    <t xml:space="preserve"> Cartera Crediticia Neta (1)</t>
  </si>
  <si>
    <t xml:space="preserve"> Otros Pasivos (2)</t>
  </si>
  <si>
    <t>MICI Dic 2022</t>
  </si>
  <si>
    <t>MICI Marz 2023</t>
  </si>
  <si>
    <t>MICI Junio 2023</t>
  </si>
  <si>
    <t>MICI Sept 2023</t>
  </si>
  <si>
    <t>MICI Dic. 2023</t>
  </si>
  <si>
    <t>MICI Marz 2024</t>
  </si>
  <si>
    <t>MICI Junio 2024</t>
  </si>
  <si>
    <t>MICI Sept 2024</t>
  </si>
  <si>
    <t>Septiembre 2023/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</si>
</sst>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0" fontId="6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vertical="center"/>
    </xf>
    <xf numFmtId="43" fontId="2" fillId="2" borderId="2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2" fillId="2" borderId="4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" fontId="2" fillId="2" borderId="6" xfId="1" applyNumberFormat="1" applyFont="1" applyFill="1" applyBorder="1" applyAlignment="1">
      <alignment horizontal="center" vertical="center" wrapText="1"/>
    </xf>
    <xf numFmtId="164" fontId="0" fillId="0" borderId="7" xfId="1" applyNumberFormat="1" applyFont="1" applyBorder="1" applyAlignment="1">
      <alignment vertical="center"/>
    </xf>
    <xf numFmtId="164" fontId="0" fillId="0" borderId="8" xfId="1" applyNumberFormat="1" applyFont="1" applyBorder="1" applyAlignment="1">
      <alignment horizontal="center" vertical="center"/>
    </xf>
    <xf numFmtId="164" fontId="0" fillId="0" borderId="9" xfId="1" applyNumberFormat="1" applyFont="1" applyBorder="1" applyAlignment="1">
      <alignment horizontal="center" vertical="center"/>
    </xf>
    <xf numFmtId="164" fontId="0" fillId="0" borderId="3" xfId="1" applyNumberFormat="1" applyFont="1" applyBorder="1" applyAlignment="1">
      <alignment vertical="center"/>
    </xf>
    <xf numFmtId="164" fontId="3" fillId="0" borderId="10" xfId="1" applyNumberFormat="1" applyFont="1" applyBorder="1" applyAlignment="1">
      <alignment horizontal="center" vertical="center"/>
    </xf>
    <xf numFmtId="164" fontId="3" fillId="0" borderId="11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2" fillId="0" borderId="3" xfId="1" applyNumberFormat="1" applyFont="1" applyBorder="1" applyAlignment="1">
      <alignment horizontal="center" vertical="center"/>
    </xf>
    <xf numFmtId="164" fontId="8" fillId="0" borderId="10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0" fillId="0" borderId="3" xfId="1" applyNumberFormat="1" applyFont="1" applyBorder="1" applyAlignment="1">
      <alignment horizontal="left" vertical="center" indent="2"/>
    </xf>
    <xf numFmtId="164" fontId="2" fillId="0" borderId="3" xfId="1" applyNumberFormat="1" applyFont="1" applyBorder="1" applyAlignment="1">
      <alignment vertical="center"/>
    </xf>
    <xf numFmtId="164" fontId="0" fillId="0" borderId="5" xfId="1" applyNumberFormat="1" applyFont="1" applyBorder="1" applyAlignment="1">
      <alignment vertical="center"/>
    </xf>
    <xf numFmtId="164" fontId="3" fillId="0" borderId="12" xfId="1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13" xfId="1" applyNumberFormat="1" applyFont="1" applyBorder="1" applyAlignment="1">
      <alignment horizontal="center" vertical="center"/>
    </xf>
    <xf numFmtId="164" fontId="3" fillId="0" borderId="8" xfId="1" applyNumberFormat="1" applyFont="1" applyBorder="1" applyAlignment="1">
      <alignment horizontal="center" vertical="center"/>
    </xf>
    <xf numFmtId="164" fontId="8" fillId="0" borderId="14" xfId="1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left" vertical="center" indent="2"/>
    </xf>
    <xf numFmtId="165" fontId="8" fillId="0" borderId="14" xfId="7" applyNumberFormat="1" applyFont="1" applyBorder="1" applyAlignment="1">
      <alignment horizontal="right" vertical="center"/>
    </xf>
    <xf numFmtId="165" fontId="9" fillId="0" borderId="10" xfId="7" applyNumberFormat="1" applyFont="1" applyFill="1" applyBorder="1"/>
    <xf numFmtId="17" fontId="2" fillId="2" borderId="2" xfId="1" applyNumberFormat="1" applyFont="1" applyFill="1" applyBorder="1" applyAlignment="1">
      <alignment horizontal="center" vertical="center" wrapText="1"/>
    </xf>
    <xf numFmtId="165" fontId="8" fillId="0" borderId="10" xfId="7" applyNumberFormat="1" applyFont="1" applyBorder="1" applyAlignment="1">
      <alignment horizontal="right" vertical="center"/>
    </xf>
    <xf numFmtId="164" fontId="7" fillId="0" borderId="0" xfId="0" applyNumberFormat="1" applyFont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43" fontId="3" fillId="0" borderId="0" xfId="0" applyNumberFormat="1" applyFont="1" applyAlignment="1">
      <alignment vertical="center"/>
    </xf>
    <xf numFmtId="164" fontId="3" fillId="0" borderId="16" xfId="1" applyNumberFormat="1" applyFont="1" applyBorder="1" applyAlignment="1">
      <alignment horizontal="center" vertical="center"/>
    </xf>
    <xf numFmtId="164" fontId="3" fillId="0" borderId="9" xfId="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0BA5B-C0B6-42A4-8B7C-A126337E14D9}">
  <sheetPr>
    <tabColor rgb="FFFFC000"/>
  </sheetPr>
  <dimension ref="B1:U39"/>
  <sheetViews>
    <sheetView tabSelected="1" zoomScaleNormal="100" workbookViewId="0">
      <pane xSplit="2" ySplit="6" topLeftCell="K7" activePane="bottomRight" state="frozen"/>
      <selection pane="topRight" activeCell="C1" sqref="C1"/>
      <selection pane="bottomLeft" activeCell="A7" sqref="A7"/>
      <selection pane="bottomRight" activeCell="V17" sqref="V17"/>
    </sheetView>
  </sheetViews>
  <sheetFormatPr baseColWidth="10" defaultColWidth="11.46484375" defaultRowHeight="14.25" x14ac:dyDescent="0.45"/>
  <cols>
    <col min="1" max="1" width="1.53125" style="1" customWidth="1"/>
    <col min="2" max="2" width="37.265625" style="1" customWidth="1"/>
    <col min="3" max="10" width="10.73046875" style="1" hidden="1" customWidth="1"/>
    <col min="11" max="11" width="8.86328125" style="1" bestFit="1" customWidth="1"/>
    <col min="12" max="15" width="10.73046875" style="1" customWidth="1"/>
    <col min="16" max="16" width="11.796875" style="1" bestFit="1" customWidth="1"/>
    <col min="17" max="17" width="11.265625" style="1" bestFit="1" customWidth="1"/>
    <col min="18" max="16384" width="11.46484375" style="1"/>
  </cols>
  <sheetData>
    <row r="1" spans="2:21" ht="18" x14ac:dyDescent="0.45">
      <c r="B1" s="36" t="s">
        <v>7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2:21" ht="18" x14ac:dyDescent="0.45">
      <c r="B2" s="36" t="s">
        <v>11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2:21" ht="18" x14ac:dyDescent="0.45">
      <c r="B3" s="36" t="s">
        <v>12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2:21" ht="18" x14ac:dyDescent="0.45">
      <c r="B4" s="36" t="s">
        <v>43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2:21" ht="18" x14ac:dyDescent="0.45">
      <c r="B5" s="5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5"/>
      <c r="Q5" s="5"/>
    </row>
    <row r="6" spans="2:21" ht="28.5" x14ac:dyDescent="0.45">
      <c r="B6" s="4" t="s">
        <v>0</v>
      </c>
      <c r="C6" s="2" t="s">
        <v>28</v>
      </c>
      <c r="D6" s="2" t="s">
        <v>29</v>
      </c>
      <c r="E6" s="2" t="s">
        <v>30</v>
      </c>
      <c r="F6" s="2" t="s">
        <v>31</v>
      </c>
      <c r="G6" s="2" t="s">
        <v>32</v>
      </c>
      <c r="H6" s="2" t="s">
        <v>35</v>
      </c>
      <c r="I6" s="2" t="s">
        <v>36</v>
      </c>
      <c r="J6" s="2" t="s">
        <v>37</v>
      </c>
      <c r="K6" s="2" t="s">
        <v>38</v>
      </c>
      <c r="L6" s="2" t="s">
        <v>39</v>
      </c>
      <c r="M6" s="2" t="s">
        <v>40</v>
      </c>
      <c r="N6" s="2" t="s">
        <v>41</v>
      </c>
      <c r="O6" s="2" t="s">
        <v>42</v>
      </c>
      <c r="P6" s="6" t="s">
        <v>8</v>
      </c>
      <c r="Q6" s="29" t="s">
        <v>9</v>
      </c>
    </row>
    <row r="7" spans="2:21" x14ac:dyDescent="0.45">
      <c r="B7" s="7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12"/>
      <c r="Q7" s="8"/>
    </row>
    <row r="8" spans="2:21" x14ac:dyDescent="0.4">
      <c r="B8" s="10" t="s">
        <v>2</v>
      </c>
      <c r="C8" s="12">
        <v>0.78167200000000003</v>
      </c>
      <c r="D8" s="12">
        <v>1.804983</v>
      </c>
      <c r="E8" s="12">
        <v>1.10815533</v>
      </c>
      <c r="F8" s="12">
        <v>1.6024959999999999</v>
      </c>
      <c r="G8" s="12">
        <v>2.1684809999999999</v>
      </c>
      <c r="H8" s="12">
        <v>8.7144560000000002</v>
      </c>
      <c r="I8" s="12">
        <v>56.061997890000015</v>
      </c>
      <c r="J8" s="12">
        <v>47.444967060000003</v>
      </c>
      <c r="K8" s="12">
        <v>52.248105950000003</v>
      </c>
      <c r="L8" s="12">
        <v>48.942410299999992</v>
      </c>
      <c r="M8" s="12">
        <v>41.703585750000002</v>
      </c>
      <c r="N8" s="12">
        <v>50.232944939999996</v>
      </c>
      <c r="O8" s="12">
        <v>55.056399109999987</v>
      </c>
      <c r="P8" s="12">
        <f>+O8-K8</f>
        <v>2.8082931599999839</v>
      </c>
      <c r="Q8" s="28">
        <f>+O8/K8-1</f>
        <v>5.374918590709199E-2</v>
      </c>
      <c r="R8" s="13"/>
    </row>
    <row r="9" spans="2:21" x14ac:dyDescent="0.4">
      <c r="B9" s="10" t="s">
        <v>3</v>
      </c>
      <c r="C9" s="12">
        <v>182.08848900000001</v>
      </c>
      <c r="D9" s="12">
        <v>207.57278099999999</v>
      </c>
      <c r="E9" s="12">
        <v>236.20605359999999</v>
      </c>
      <c r="F9" s="12">
        <v>348.05983500000002</v>
      </c>
      <c r="G9" s="12">
        <v>267.25760000000002</v>
      </c>
      <c r="H9" s="12">
        <v>157.33859699999999</v>
      </c>
      <c r="I9" s="12">
        <v>133.44070355000002</v>
      </c>
      <c r="J9" s="12">
        <v>149.01192289000005</v>
      </c>
      <c r="K9" s="12">
        <v>142.71848439999997</v>
      </c>
      <c r="L9" s="12">
        <v>125.82178804999994</v>
      </c>
      <c r="M9" s="12">
        <v>136.35933187999996</v>
      </c>
      <c r="N9" s="12">
        <v>133.77582536000006</v>
      </c>
      <c r="O9" s="12">
        <v>113.94688771000001</v>
      </c>
      <c r="P9" s="12">
        <v>-28.771596689999953</v>
      </c>
      <c r="Q9" s="28">
        <v>-0.20159684858592819</v>
      </c>
    </row>
    <row r="10" spans="2:21" x14ac:dyDescent="0.4">
      <c r="B10" s="10" t="s">
        <v>33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28">
        <v>0</v>
      </c>
    </row>
    <row r="11" spans="2:21" x14ac:dyDescent="0.4">
      <c r="B11" s="10" t="s">
        <v>4</v>
      </c>
      <c r="C11" s="12">
        <v>0</v>
      </c>
      <c r="D11" s="12">
        <v>2.066074</v>
      </c>
      <c r="E11" s="12">
        <v>3.944515</v>
      </c>
      <c r="F11" s="12">
        <v>0.51791900000000002</v>
      </c>
      <c r="G11" s="12">
        <v>1.727511</v>
      </c>
      <c r="H11" s="12">
        <v>6.1277160000000004</v>
      </c>
      <c r="I11" s="12">
        <v>26.463673</v>
      </c>
      <c r="J11" s="12">
        <v>28.725515000000001</v>
      </c>
      <c r="K11" s="12">
        <v>28.033026700000001</v>
      </c>
      <c r="L11" s="12">
        <v>28.04086229</v>
      </c>
      <c r="M11" s="12">
        <v>33.461469000000001</v>
      </c>
      <c r="N11" s="12">
        <v>55.810375999999998</v>
      </c>
      <c r="O11" s="12">
        <v>26.343973999999999</v>
      </c>
      <c r="P11" s="12">
        <v>-1.6890527000000013</v>
      </c>
      <c r="Q11" s="28">
        <v>-6.0252241688907637E-2</v>
      </c>
    </row>
    <row r="12" spans="2:21" x14ac:dyDescent="0.4">
      <c r="B12" s="10" t="s">
        <v>13</v>
      </c>
      <c r="C12" s="11">
        <v>55.693534</v>
      </c>
      <c r="D12" s="11">
        <v>60.765135000000001</v>
      </c>
      <c r="E12" s="11">
        <v>49.394022</v>
      </c>
      <c r="F12" s="11">
        <v>37.408358999999997</v>
      </c>
      <c r="G12" s="11">
        <v>49.761709000000003</v>
      </c>
      <c r="H12" s="12">
        <v>20.453014</v>
      </c>
      <c r="I12" s="12">
        <v>44.235480200000005</v>
      </c>
      <c r="J12" s="12">
        <v>34.838006829999998</v>
      </c>
      <c r="K12" s="12">
        <v>37.730593890000002</v>
      </c>
      <c r="L12" s="12">
        <v>39.814546510000007</v>
      </c>
      <c r="M12" s="12">
        <v>37.015578770000005</v>
      </c>
      <c r="N12" s="12">
        <v>18.279099909999999</v>
      </c>
      <c r="O12" s="12">
        <v>41.134794360000008</v>
      </c>
      <c r="P12" s="12">
        <v>3.4042004700000064</v>
      </c>
      <c r="Q12" s="28">
        <v>9.0223877204918423E-2</v>
      </c>
    </row>
    <row r="13" spans="2:21" x14ac:dyDescent="0.4">
      <c r="B13" s="10" t="s">
        <v>5</v>
      </c>
      <c r="C13" s="32">
        <v>1736.686954</v>
      </c>
      <c r="D13" s="32">
        <v>1918.1091759999999</v>
      </c>
      <c r="E13" s="32">
        <v>2212.4609225499999</v>
      </c>
      <c r="F13" s="32">
        <v>2193.591171</v>
      </c>
      <c r="G13" s="32">
        <v>2316.1545340000002</v>
      </c>
      <c r="H13" s="32">
        <v>1877.383795</v>
      </c>
      <c r="I13" s="32">
        <v>1882.8140495000002</v>
      </c>
      <c r="J13" s="32">
        <v>1872.7051587299998</v>
      </c>
      <c r="K13" s="32">
        <v>1712.8452095499999</v>
      </c>
      <c r="L13" s="32">
        <v>1635.8462586099999</v>
      </c>
      <c r="M13" s="32">
        <v>1875.8298245300002</v>
      </c>
      <c r="N13" s="32">
        <v>1944.3803773700001</v>
      </c>
      <c r="O13" s="32">
        <v>1918.4881195200001</v>
      </c>
      <c r="P13" s="12">
        <v>205.64290997000012</v>
      </c>
      <c r="Q13" s="28">
        <v>0.12005924926749612</v>
      </c>
      <c r="R13" s="3"/>
      <c r="S13" s="3"/>
      <c r="T13" s="3"/>
    </row>
    <row r="14" spans="2:21" s="16" customFormat="1" ht="14.65" thickBot="1" x14ac:dyDescent="0.5">
      <c r="B14" s="14" t="s">
        <v>14</v>
      </c>
      <c r="C14" s="25">
        <v>1975.2506490000001</v>
      </c>
      <c r="D14" s="25">
        <v>2190.3181489999997</v>
      </c>
      <c r="E14" s="25">
        <v>2503.1136684799999</v>
      </c>
      <c r="F14" s="25">
        <v>2581.1797799999999</v>
      </c>
      <c r="G14" s="25">
        <v>2637.0698350000002</v>
      </c>
      <c r="H14" s="25">
        <v>2070.017578</v>
      </c>
      <c r="I14" s="25">
        <v>2143.0159041400002</v>
      </c>
      <c r="J14" s="25">
        <v>2132.7255705099997</v>
      </c>
      <c r="K14" s="25">
        <v>1973.5754204899999</v>
      </c>
      <c r="L14" s="25">
        <v>1878.4658657599998</v>
      </c>
      <c r="M14" s="25">
        <v>2124.36978993</v>
      </c>
      <c r="N14" s="25">
        <v>2202.4786235800002</v>
      </c>
      <c r="O14" s="25">
        <v>2154.9701746999999</v>
      </c>
      <c r="P14" s="25">
        <v>181.39475420999997</v>
      </c>
      <c r="Q14" s="27">
        <v>9.1911741667801694E-2</v>
      </c>
      <c r="R14" s="3"/>
      <c r="S14" s="3"/>
      <c r="T14" s="3"/>
      <c r="U14" s="3"/>
    </row>
    <row r="15" spans="2:21" ht="14.65" thickTop="1" x14ac:dyDescent="0.45">
      <c r="B15" s="10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32"/>
      <c r="N15" s="32"/>
      <c r="O15" s="32"/>
      <c r="P15" s="12"/>
      <c r="Q15" s="12"/>
    </row>
    <row r="16" spans="2:21" x14ac:dyDescent="0.45">
      <c r="B16" s="4" t="s">
        <v>15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2:17" x14ac:dyDescent="0.45">
      <c r="B17" s="10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35"/>
      <c r="N17" s="35"/>
      <c r="O17" s="35"/>
      <c r="P17" s="12"/>
      <c r="Q17" s="12"/>
    </row>
    <row r="18" spans="2:17" x14ac:dyDescent="0.4">
      <c r="B18" s="10" t="s">
        <v>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28">
        <v>0</v>
      </c>
    </row>
    <row r="19" spans="2:17" x14ac:dyDescent="0.4">
      <c r="B19" s="10" t="s">
        <v>16</v>
      </c>
      <c r="C19" s="12">
        <v>1556.0659659999999</v>
      </c>
      <c r="D19" s="12">
        <v>970.73754499999995</v>
      </c>
      <c r="E19" s="12">
        <v>729.91151500000001</v>
      </c>
      <c r="F19" s="12">
        <v>598.69418700000006</v>
      </c>
      <c r="G19" s="12">
        <v>527.23140799999999</v>
      </c>
      <c r="H19" s="12">
        <v>484.478387</v>
      </c>
      <c r="I19" s="12">
        <v>658.11573899999996</v>
      </c>
      <c r="J19" s="12">
        <v>1159.700474</v>
      </c>
      <c r="K19" s="12">
        <v>1079.2742089999999</v>
      </c>
      <c r="L19" s="12">
        <v>1076.649615</v>
      </c>
      <c r="M19" s="12">
        <v>1279.4492090000001</v>
      </c>
      <c r="N19" s="12">
        <v>622.57083299999999</v>
      </c>
      <c r="O19" s="12">
        <v>611.68009300000006</v>
      </c>
      <c r="P19" s="12">
        <v>-467.59411599999987</v>
      </c>
      <c r="Q19" s="28">
        <v>-0.43324867035713621</v>
      </c>
    </row>
    <row r="20" spans="2:17" x14ac:dyDescent="0.4">
      <c r="B20" s="10" t="s">
        <v>34</v>
      </c>
      <c r="C20" s="12">
        <v>639.45399599999996</v>
      </c>
      <c r="D20" s="12">
        <v>738.33385799999996</v>
      </c>
      <c r="E20" s="12">
        <v>1253.2719959999999</v>
      </c>
      <c r="F20" s="12">
        <v>1451.8161439999999</v>
      </c>
      <c r="G20" s="12">
        <v>1565.2199770000002</v>
      </c>
      <c r="H20" s="12">
        <v>1209.9481059999998</v>
      </c>
      <c r="I20" s="12">
        <v>545.4444003000001</v>
      </c>
      <c r="J20" s="12">
        <v>682.48248446000014</v>
      </c>
      <c r="K20" s="12">
        <v>614.73659868999994</v>
      </c>
      <c r="L20" s="12">
        <v>523.23375833999989</v>
      </c>
      <c r="M20" s="12">
        <v>544.06786298000009</v>
      </c>
      <c r="N20" s="12">
        <v>1349.90287283</v>
      </c>
      <c r="O20" s="12">
        <v>1312.30029754</v>
      </c>
      <c r="P20" s="12">
        <v>697.56369885000004</v>
      </c>
      <c r="Q20" s="28">
        <v>1.1347359183372263</v>
      </c>
    </row>
    <row r="21" spans="2:17" s="16" customFormat="1" ht="14.65" thickBot="1" x14ac:dyDescent="0.5">
      <c r="B21" s="14" t="s">
        <v>17</v>
      </c>
      <c r="C21" s="25">
        <v>2195.5199619999999</v>
      </c>
      <c r="D21" s="25">
        <v>1709.0714029999999</v>
      </c>
      <c r="E21" s="25">
        <v>1983.183511</v>
      </c>
      <c r="F21" s="25">
        <v>2050.510331</v>
      </c>
      <c r="G21" s="25">
        <v>2092.4513850000003</v>
      </c>
      <c r="H21" s="25">
        <v>1694.4264929999999</v>
      </c>
      <c r="I21" s="25">
        <v>1203.5601393000002</v>
      </c>
      <c r="J21" s="25">
        <v>1842.18295846</v>
      </c>
      <c r="K21" s="25">
        <v>1694.0108076899999</v>
      </c>
      <c r="L21" s="25">
        <v>1599.8833733399999</v>
      </c>
      <c r="M21" s="25">
        <v>1823.5170719800003</v>
      </c>
      <c r="N21" s="25">
        <v>1972.47370583</v>
      </c>
      <c r="O21" s="25">
        <v>1923.9803905399999</v>
      </c>
      <c r="P21" s="25">
        <v>229.96958285000005</v>
      </c>
      <c r="Q21" s="27">
        <v>0.1357544956655814</v>
      </c>
    </row>
    <row r="22" spans="2:17" ht="14.65" thickTop="1" x14ac:dyDescent="0.45">
      <c r="B22" s="10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32"/>
      <c r="N22" s="32"/>
      <c r="O22" s="32"/>
      <c r="P22" s="12"/>
      <c r="Q22" s="12"/>
    </row>
    <row r="23" spans="2:17" x14ac:dyDescent="0.45">
      <c r="B23" s="4" t="s">
        <v>10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2:17" x14ac:dyDescent="0.45">
      <c r="B24" s="10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35"/>
      <c r="N24" s="35"/>
      <c r="O24" s="35"/>
      <c r="P24" s="12"/>
      <c r="Q24" s="12"/>
    </row>
    <row r="25" spans="2:17" x14ac:dyDescent="0.4">
      <c r="B25" s="10" t="s">
        <v>18</v>
      </c>
      <c r="C25" s="12">
        <v>217.63202699999999</v>
      </c>
      <c r="D25" s="12">
        <v>231.797934</v>
      </c>
      <c r="E25" s="12">
        <v>218.39083500000001</v>
      </c>
      <c r="F25" s="12">
        <v>228.868911</v>
      </c>
      <c r="G25" s="12">
        <v>251.54453899999999</v>
      </c>
      <c r="H25" s="12">
        <v>190.773169</v>
      </c>
      <c r="I25" s="12">
        <v>91.763362150000006</v>
      </c>
      <c r="J25" s="12">
        <v>105.00149426000002</v>
      </c>
      <c r="K25" s="12">
        <v>91.862495930000009</v>
      </c>
      <c r="L25" s="12">
        <v>87.957495930000007</v>
      </c>
      <c r="M25" s="12">
        <v>99.294477380000004</v>
      </c>
      <c r="N25" s="12">
        <v>64.679495930000002</v>
      </c>
      <c r="O25" s="12">
        <v>60.275595930000001</v>
      </c>
      <c r="P25" s="12">
        <v>-31.586900000000007</v>
      </c>
      <c r="Q25" s="28">
        <v>-0.34384979071404165</v>
      </c>
    </row>
    <row r="26" spans="2:17" x14ac:dyDescent="0.4">
      <c r="B26" s="10" t="s">
        <v>19</v>
      </c>
      <c r="C26" s="12">
        <v>79.318361999999993</v>
      </c>
      <c r="D26" s="12">
        <v>65.832193000000004</v>
      </c>
      <c r="E26" s="12">
        <v>41.515723000000001</v>
      </c>
      <c r="F26" s="12">
        <v>75.311025000000001</v>
      </c>
      <c r="G26" s="12">
        <v>25.399726999999999</v>
      </c>
      <c r="H26" s="12">
        <v>44.526915000000002</v>
      </c>
      <c r="I26" s="12">
        <v>51.139611140000007</v>
      </c>
      <c r="J26" s="12">
        <v>67.773808110000019</v>
      </c>
      <c r="K26" s="12">
        <v>71.914720399999993</v>
      </c>
      <c r="L26" s="12">
        <v>69.589410400000006</v>
      </c>
      <c r="M26" s="12">
        <v>72.102522929999992</v>
      </c>
      <c r="N26" s="12">
        <v>52.959373890000002</v>
      </c>
      <c r="O26" s="12">
        <v>50.37743050000001</v>
      </c>
      <c r="P26" s="12">
        <v>-21.537289899999983</v>
      </c>
      <c r="Q26" s="28">
        <v>-0.29948374658493404</v>
      </c>
    </row>
    <row r="27" spans="2:17" x14ac:dyDescent="0.4">
      <c r="B27" s="10" t="s">
        <v>20</v>
      </c>
      <c r="C27" s="12">
        <v>-0.44474999999999998</v>
      </c>
      <c r="D27" s="12">
        <v>1.199403</v>
      </c>
      <c r="E27" s="12">
        <v>6.1213329999999999</v>
      </c>
      <c r="F27" s="12">
        <v>2.7715990000000001</v>
      </c>
      <c r="G27" s="12">
        <v>8.4682709999999997</v>
      </c>
      <c r="H27" s="12">
        <v>-44.492589000000002</v>
      </c>
      <c r="I27" s="12">
        <v>22.253677</v>
      </c>
      <c r="J27" s="12">
        <v>24.478314999999998</v>
      </c>
      <c r="K27" s="12">
        <v>10.95054</v>
      </c>
      <c r="L27" s="12">
        <v>12.638448</v>
      </c>
      <c r="M27" s="12">
        <v>12.465006000000001</v>
      </c>
      <c r="N27" s="12">
        <v>11.42322049</v>
      </c>
      <c r="O27" s="12">
        <v>12.086186</v>
      </c>
      <c r="P27" s="12">
        <v>1.1356459999999995</v>
      </c>
      <c r="Q27" s="28">
        <v>0.10370684915994999</v>
      </c>
    </row>
    <row r="28" spans="2:17" x14ac:dyDescent="0.4">
      <c r="B28" s="10" t="s">
        <v>21</v>
      </c>
      <c r="C28" s="12">
        <v>-733.51221999999996</v>
      </c>
      <c r="D28" s="12">
        <v>-76.175394999999995</v>
      </c>
      <c r="E28" s="12">
        <v>-18.935663999999999</v>
      </c>
      <c r="F28" s="12">
        <v>-44.848627999999998</v>
      </c>
      <c r="G28" s="12">
        <v>-1.7725740000000001</v>
      </c>
      <c r="H28" s="12">
        <v>22.176769</v>
      </c>
      <c r="I28" s="12">
        <v>16.129681000000001</v>
      </c>
      <c r="J28" s="12">
        <v>15.196474780000004</v>
      </c>
      <c r="K28" s="12">
        <v>13.929574000000001</v>
      </c>
      <c r="L28" s="12">
        <v>22.119437000000001</v>
      </c>
      <c r="M28" s="12">
        <v>1.758122</v>
      </c>
      <c r="N28" s="12">
        <v>15.130647</v>
      </c>
      <c r="O28" s="12">
        <v>21.178634090000006</v>
      </c>
      <c r="P28" s="12">
        <v>7.2490600900000057</v>
      </c>
      <c r="Q28" s="28">
        <v>0.52040788110246616</v>
      </c>
    </row>
    <row r="29" spans="2:17" x14ac:dyDescent="0.4">
      <c r="B29" s="18" t="s">
        <v>22</v>
      </c>
      <c r="C29" s="32">
        <v>216.737268</v>
      </c>
      <c r="D29" s="32">
        <v>258.59261099999998</v>
      </c>
      <c r="E29" s="32">
        <v>272.83792999999997</v>
      </c>
      <c r="F29" s="32">
        <v>268.56654200000003</v>
      </c>
      <c r="G29" s="32">
        <v>260.97848699999997</v>
      </c>
      <c r="H29" s="32">
        <v>162.606821</v>
      </c>
      <c r="I29" s="32">
        <v>758.16943400000002</v>
      </c>
      <c r="J29" s="32">
        <v>78.092519999999993</v>
      </c>
      <c r="K29" s="32">
        <v>90.907282040000027</v>
      </c>
      <c r="L29" s="32">
        <v>86.277700799999977</v>
      </c>
      <c r="M29" s="32">
        <v>115.23258984000003</v>
      </c>
      <c r="N29" s="32">
        <v>85.812180929999997</v>
      </c>
      <c r="O29" s="32">
        <v>87.071938000000003</v>
      </c>
      <c r="P29" s="12">
        <v>-3.8353440400000238</v>
      </c>
      <c r="Q29" s="28">
        <v>-4.2189623910573348E-2</v>
      </c>
    </row>
    <row r="30" spans="2:17" s="16" customFormat="1" ht="14.65" thickBot="1" x14ac:dyDescent="0.5">
      <c r="B30" s="14" t="s">
        <v>23</v>
      </c>
      <c r="C30" s="25">
        <v>-220.26931299999998</v>
      </c>
      <c r="D30" s="25">
        <v>481.24674600000003</v>
      </c>
      <c r="E30" s="25">
        <v>519.93015700000001</v>
      </c>
      <c r="F30" s="25">
        <v>530.66944899999999</v>
      </c>
      <c r="G30" s="25">
        <v>544.61844999999994</v>
      </c>
      <c r="H30" s="25">
        <v>375.59108500000002</v>
      </c>
      <c r="I30" s="25">
        <v>939.45576529000004</v>
      </c>
      <c r="J30" s="25">
        <v>290.54261215000002</v>
      </c>
      <c r="K30" s="25">
        <v>279.56461237000002</v>
      </c>
      <c r="L30" s="25">
        <v>278.58249212999999</v>
      </c>
      <c r="M30" s="25">
        <v>300.85271814999999</v>
      </c>
      <c r="N30" s="25">
        <v>230.00491823999999</v>
      </c>
      <c r="O30" s="25">
        <v>230.98978452</v>
      </c>
      <c r="P30" s="25">
        <v>-48.57482785000002</v>
      </c>
      <c r="Q30" s="27">
        <v>-0.17375170425973618</v>
      </c>
    </row>
    <row r="31" spans="2:17" ht="14.65" thickTop="1" x14ac:dyDescent="0.45">
      <c r="B31" s="10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32"/>
      <c r="P31" s="12"/>
      <c r="Q31" s="12"/>
    </row>
    <row r="32" spans="2:17" s="16" customFormat="1" ht="14.65" thickBot="1" x14ac:dyDescent="0.5">
      <c r="B32" s="4" t="s">
        <v>24</v>
      </c>
      <c r="C32" s="25">
        <v>1975.2506489999998</v>
      </c>
      <c r="D32" s="25">
        <v>2190.3181489999997</v>
      </c>
      <c r="E32" s="25">
        <v>2503.113668</v>
      </c>
      <c r="F32" s="25">
        <v>2581.1797799999999</v>
      </c>
      <c r="G32" s="25">
        <v>2637.0698350000002</v>
      </c>
      <c r="H32" s="25">
        <v>2070.017578</v>
      </c>
      <c r="I32" s="25">
        <v>2143.01590459</v>
      </c>
      <c r="J32" s="25">
        <v>2132.72557061</v>
      </c>
      <c r="K32" s="25">
        <v>1973.5754200599999</v>
      </c>
      <c r="L32" s="25">
        <v>1878.4658654699999</v>
      </c>
      <c r="M32" s="25">
        <v>2124.3697901300002</v>
      </c>
      <c r="N32" s="25">
        <v>2202.47862407</v>
      </c>
      <c r="O32" s="25">
        <v>2154.9701750599997</v>
      </c>
      <c r="P32" s="25">
        <v>181.3947549999998</v>
      </c>
      <c r="Q32" s="27">
        <v>9.1911742088115922E-2</v>
      </c>
    </row>
    <row r="33" spans="2:17" ht="14.65" thickTop="1" x14ac:dyDescent="0.45">
      <c r="B33" s="10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34"/>
      <c r="N33" s="34"/>
      <c r="O33" s="34"/>
      <c r="P33" s="32"/>
      <c r="Q33" s="32"/>
    </row>
    <row r="34" spans="2:17" x14ac:dyDescent="0.45">
      <c r="B34" s="19" t="s">
        <v>25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30">
        <v>0</v>
      </c>
    </row>
    <row r="35" spans="2:17" x14ac:dyDescent="0.4">
      <c r="B35" s="26" t="s">
        <v>26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28">
        <v>0</v>
      </c>
    </row>
    <row r="36" spans="2:17" x14ac:dyDescent="0.4">
      <c r="B36" s="26" t="s">
        <v>1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28">
        <v>0</v>
      </c>
    </row>
    <row r="37" spans="2:17" x14ac:dyDescent="0.45">
      <c r="B37" s="20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</row>
    <row r="38" spans="2:17" x14ac:dyDescent="0.45">
      <c r="P38" s="3"/>
      <c r="Q38" s="3"/>
    </row>
    <row r="39" spans="2:17" x14ac:dyDescent="0.45">
      <c r="B39" s="22" t="s">
        <v>27</v>
      </c>
      <c r="Q39" s="33"/>
    </row>
  </sheetData>
  <mergeCells count="4">
    <mergeCell ref="B1:Q1"/>
    <mergeCell ref="B2:Q2"/>
    <mergeCell ref="B3:Q3"/>
    <mergeCell ref="B4:Q4"/>
  </mergeCells>
  <phoneticPr fontId="10" type="noConversion"/>
  <pageMargins left="0.7" right="0.7" top="0.75" bottom="0.75" header="0.3" footer="0.3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MICI BS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2025-03-11T20:04:02Z</cp:lastPrinted>
  <dcterms:created xsi:type="dcterms:W3CDTF">2016-11-01T16:45:10Z</dcterms:created>
  <dcterms:modified xsi:type="dcterms:W3CDTF">2025-04-01T13:45:17Z</dcterms:modified>
</cp:coreProperties>
</file>