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3-2022\"/>
    </mc:Choice>
  </mc:AlternateContent>
  <xr:revisionPtr revIDLastSave="0" documentId="13_ncr:1_{48B88B18-5E31-483D-A175-41185F2F2DF8}" xr6:coauthVersionLast="47" xr6:coauthVersionMax="47" xr10:uidLastSave="{00000000-0000-0000-0000-000000000000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marz 22" sheetId="50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1">EU!$B$2:$E$77</definedName>
    <definedName name="_xlnm.Print_Area" localSheetId="5">'Ind dic marz 22'!$A$1:$F$20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<sst xmlns="http://schemas.openxmlformats.org/spreadsheetml/2006/main" count="593" uniqueCount="322">
  <si>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</si>
  <si>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</si>
  <si>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</si>
  <si>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</si>
  <si>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</si>
  <si>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</si>
  <si>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</si>
  <si>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</si>
  <si>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</si>
  <si>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</si>
  <si>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</si>
  <si>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</si>
  <si>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</si>
  <si>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</si>
  <si>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</si>
  <si>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</si>
  <si>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</si>
  <si>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</si>
  <si>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</si>
  <si>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</si>
  <si>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</si>
  <si>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</si>
  <si>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</si>
  <si>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</si>
  <si>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</si>
  <si>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</si>
  <si>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</si>
  <si>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</si>
  <si>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</si>
  <si>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</si>
  <si>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</si>
  <si>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</si>
  <si>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</si>
  <si>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</si>
  <si>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</si>
  <si>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</si>
  <si>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</si>
  <si>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</si>
  <si>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</si>
  <si>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</si>
  <si>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</si>
  <si>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</si>
  <si>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</si>
  <si>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</si>
  <si>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</si>
  <si>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</si>
  <si>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</si>
  <si>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</si>
  <si>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</si>
  <si>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</si>
  <si>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</si>
  <si>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</si>
  <si>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</si>
  <si>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</si>
  <si>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</si>
  <si>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</si>
  <si>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</si>
  <si>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</si>
  <si>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</si>
  <si>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</si>
  <si>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</si>
  <si>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</si>
  <si>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</si>
  <si>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</si>
  <si>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</si>
  <si>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</si>
  <si>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</si>
  <si>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</si>
  <si>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</si>
  <si>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</si>
  <si>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</si>
  <si>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</si>
  <si>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</si>
  <si>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</si>
  <si>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</si>
  <si>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</si>
  <si>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</si>
  <si>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</si>
  <si>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</si>
  <si>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</si>
  <si>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</si>
  <si>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</si>
  <si>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</si>
  <si>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</si>
  <si>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</si>
  <si>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</si>
  <si>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</si>
  <si>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</si>
  <si>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</si>
  <si>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</si>
  <si>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</si>
  <si>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</si>
  <si>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</si>
  <si>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</si>
  <si>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</si>
  <si>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</si>
  <si>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</si>
  <si>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</si>
  <si>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</si>
  <si>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</si>
  <si>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</si>
  <si>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</si>
  <si>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</si>
  <si>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</si>
  <si>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</si>
  <si>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</si>
  <si>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</si>
  <si>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</si>
  <si>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</si>
  <si>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</si>
  <si>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</si>
  <si>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</si>
  <si>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</si>
  <si>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</si>
  <si>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</si>
  <si>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</si>
  <si>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</si>
  <si>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</si>
  <si>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</si>
  <si>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</si>
  <si>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</si>
  <si>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</si>
  <si>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</si>
  <si>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</si>
  <si>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</si>
  <si>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</si>
  <si>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</si>
  <si>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</si>
  <si>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</si>
  <si>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</si>
  <si>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</si>
  <si>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</si>
  <si>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</si>
  <si>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</si>
  <si>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</si>
  <si>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</si>
  <si>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</si>
  <si>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</si>
  <si>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</si>
  <si>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</si>
  <si>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</si>
  <si>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</si>
  <si>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</si>
  <si>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</si>
  <si>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</si>
  <si>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</si>
  <si>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</si>
  <si>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</si>
  <si>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</si>
  <si>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</si>
  <si>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</si>
  <si>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</si>
  <si>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</si>
  <si>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</si>
  <si>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</si>
  <si>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</si>
  <si>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</si>
  <si>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</si>
  <si>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</si>
  <si>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</si>
  <si>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</si>
  <si>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</si>
  <si>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</si>
  <si>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</si>
  <si>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</si>
  <si>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</si>
  <si>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</si>
  <si>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</si>
  <si>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</si>
  <si>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</si>
  <si>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</si>
  <si>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</si>
  <si>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</si>
  <si>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</si>
  <si>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</si>
  <si>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</si>
  <si>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</si>
  <si>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</si>
  <si>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</si>
  <si>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</si>
  <si>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</si>
  <si>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</si>
  <si>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</si>
  <si>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</si>
  <si>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</si>
  <si>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</si>
  <si>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</si>
  <si>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</si>
  <si>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</si>
  <si>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</si>
  <si>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</si>
  <si>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</si>
  <si>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</si>
  <si>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</si>
  <si>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</si>
  <si>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</si>
  <si>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</si>
  <si>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</si>
  <si>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</si>
  <si>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</si>
  <si>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</si>
  <si>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</si>
  <si>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</si>
  <si>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</si>
  <si>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</si>
  <si>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</si>
  <si>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</si>
  <si>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</si>
  <si>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</si>
  <si>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</si>
  <si>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</si>
  <si>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</si>
  <si>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</si>
  <si>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</si>
  <si>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</si>
  <si>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</si>
  <si>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</si>
  <si>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</si>
  <si>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</si>
  <si>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</si>
  <si>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</si>
  <si>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</si>
  <si>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</si>
  <si>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</si>
  <si>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</si>
  <si>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</si>
  <si>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</si>
  <si>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</si>
  <si>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</si>
  <si>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</si>
  <si>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</si>
  <si>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</si>
  <si>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</si>
  <si>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</si>
  <si>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</si>
  <si>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</si>
  <si>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</si>
  <si>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</si>
  <si>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</si>
  <si>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</si>
  <si>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</si>
  <si>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</si>
  <si>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</si>
  <si>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</si>
  <si>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</si>
  <si>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</si>
  <si>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</si>
  <si>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</si>
  <si>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</si>
  <si>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</si>
  <si>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</si>
  <si>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</si>
  <si>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</si>
  <si>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</si>
  <si>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</si>
  <si>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</si>
  <si>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</si>
  <si>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</si>
  <si>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</si>
  <si>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</si>
  <si>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</si>
  <si>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</si>
  <si>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</si>
  <si>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</si>
  <si>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</si>
  <si>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</si>
  <si>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</si>
  <si>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</si>
  <si>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</si>
  <si>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</si>
  <si>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</si>
  <si>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</si>
  <si>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</si>
  <si>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</si>
  <si>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</si>
  <si>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</si>
  <si>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</si>
  <si>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</si>
  <si>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</si>
  <si>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</si>
  <si>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</si>
  <si>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</si>
  <si>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</si>
  <si>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</si>
  <si>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</si>
  <si>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</si>
  <si>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</si>
  <si>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</si>
  <si>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</si>
  <si>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</si>
  <si>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</si>
  <si>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</si>
  <si>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</si>
  <si>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</si>
  <si>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</si>
  <si>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</si>
  <si>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</si>
  <si>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</si>
  <si>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</si>
  <si>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</si>
  <si>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</si>
  <si>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</si>
  <si>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</si>
  <si>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</si>
  <si>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</si>
  <si>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</si>
  <si>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</si>
  <si>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</si>
  <si>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</si>
  <si>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</si>
  <si>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</si>
  <si>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</si>
  <si>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</si>
  <si>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</si>
  <si>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</si>
  <si>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</si>
  <si>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</si>
  <si>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</si>
  <si>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</si>
  <si>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</si>
  <si>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MICI (**)</t>
  </si>
  <si>
    <t>(*) Datos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</si>
</sst>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1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48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49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48" t="s">
        <v>140</v>
      </c>
      <c r="B2" s="74"/>
      <c r="C2" s="75"/>
      <c r="D2" s="76"/>
    </row>
    <row r="3" spans="1:5" s="77" customFormat="1" ht="66.599999999999994" customHeight="1" thickBot="1" x14ac:dyDescent="0.3">
      <c r="A3" s="349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1" t="s">
        <v>253</v>
      </c>
      <c r="D2" s="351"/>
    </row>
    <row r="3" spans="2:31" s="225" customFormat="1" ht="10.15" customHeight="1" x14ac:dyDescent="0.2"/>
    <row r="4" spans="2:31" s="225" customFormat="1" ht="24" customHeight="1" x14ac:dyDescent="0.2">
      <c r="B4" s="350"/>
      <c r="C4" s="350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2" t="s">
        <v>119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</row>
    <row r="2" spans="2:28" ht="18.75" x14ac:dyDescent="0.25">
      <c r="B2" s="352" t="s">
        <v>273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</row>
    <row r="3" spans="2:28" ht="18.75" x14ac:dyDescent="0.25">
      <c r="B3" s="352" t="s">
        <v>274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</row>
    <row r="4" spans="2:28" ht="18.75" x14ac:dyDescent="0.25">
      <c r="B4" s="352" t="s">
        <v>315</v>
      </c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</row>
    <row r="5" spans="2:28" ht="18.75" x14ac:dyDescent="0.25">
      <c r="B5" s="345"/>
      <c r="C5" s="345"/>
      <c r="D5" s="345"/>
      <c r="E5" s="345"/>
      <c r="F5" s="345"/>
      <c r="G5" s="345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45"/>
      <c r="Y5" s="345"/>
    </row>
    <row r="6" spans="2:28" ht="30" x14ac:dyDescent="0.25">
      <c r="B6" s="262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316</v>
      </c>
      <c r="V6" s="254" t="s">
        <v>317</v>
      </c>
      <c r="W6" s="254" t="s">
        <v>318</v>
      </c>
      <c r="X6" s="270" t="s">
        <v>259</v>
      </c>
      <c r="Y6" s="303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1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1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1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1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1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7086.7928595673902</v>
      </c>
      <c r="U13" s="322">
        <v>6913.8473846329998</v>
      </c>
      <c r="V13" s="322"/>
      <c r="W13" s="322"/>
      <c r="X13" s="276">
        <f>+U13-Q13</f>
        <v>821.27912233000006</v>
      </c>
      <c r="Y13" s="301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0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1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1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1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0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2"/>
      <c r="Z22" s="255"/>
    </row>
    <row r="23" spans="2:27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2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1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1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1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1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5542.3731211069999</v>
      </c>
      <c r="U29" s="322">
        <v>5703.846116836</v>
      </c>
      <c r="V29" s="322"/>
      <c r="W29" s="322"/>
      <c r="X29" s="276">
        <f>+U29-Q29</f>
        <v>-654.26925495399973</v>
      </c>
      <c r="Y29" s="301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0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1"/>
    </row>
    <row r="32" spans="2:27" s="280" customFormat="1" ht="15.75" thickBot="1" x14ac:dyDescent="0.3">
      <c r="B32" s="262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0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4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5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1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1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53" t="s">
        <v>262</v>
      </c>
      <c r="C43" s="355" t="s">
        <v>263</v>
      </c>
      <c r="F43" s="307">
        <v>43360</v>
      </c>
      <c r="G43" s="307">
        <v>43451</v>
      </c>
      <c r="H43" s="307">
        <v>43177</v>
      </c>
      <c r="I43" s="307">
        <v>43269</v>
      </c>
      <c r="J43" s="316">
        <v>43344</v>
      </c>
      <c r="K43" s="316">
        <v>43435</v>
      </c>
      <c r="L43" s="316">
        <v>43525</v>
      </c>
      <c r="M43" s="316">
        <v>43617</v>
      </c>
      <c r="N43" s="316">
        <v>43709</v>
      </c>
      <c r="O43" s="316">
        <v>43800</v>
      </c>
      <c r="P43" s="316">
        <v>43891</v>
      </c>
      <c r="Q43" s="316">
        <v>43983</v>
      </c>
      <c r="R43" s="316">
        <v>44075</v>
      </c>
      <c r="S43" s="316">
        <v>44166</v>
      </c>
      <c r="T43" s="316">
        <v>44256</v>
      </c>
      <c r="U43" s="316">
        <v>44348</v>
      </c>
      <c r="V43" s="316"/>
      <c r="W43" s="316"/>
    </row>
    <row r="44" spans="2:27" x14ac:dyDescent="0.25">
      <c r="B44" s="354"/>
      <c r="C44" s="356"/>
      <c r="F44" s="308"/>
      <c r="G44" s="308"/>
      <c r="H44" s="308"/>
      <c r="I44" s="308"/>
      <c r="J44" s="308"/>
      <c r="K44" s="308"/>
      <c r="L44" s="308"/>
    </row>
    <row r="45" spans="2:27" x14ac:dyDescent="0.25">
      <c r="B45" s="256"/>
      <c r="C45" s="257"/>
    </row>
    <row r="46" spans="2:27" x14ac:dyDescent="0.25">
      <c r="B46" s="260" t="s">
        <v>265</v>
      </c>
      <c r="C46" s="261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60" t="s">
        <v>266</v>
      </c>
      <c r="C47" s="261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60" t="s">
        <v>271</v>
      </c>
      <c r="C49" s="261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5" t="s">
        <v>272</v>
      </c>
      <c r="C50" s="266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1" t="e">
        <f>((#REF!/(6/12))/(('Banco BS no usar'!M14+I14)/2))</f>
        <v>#REF!</v>
      </c>
      <c r="N52" s="311" t="e">
        <f>((#REF!/(9/12))/(('Banco BS no usar'!N14+J14)/2))</f>
        <v>#REF!</v>
      </c>
      <c r="O52" s="311" t="e">
        <f>((#REF!/(12/12))/(('Banco BS no usar'!O14+K14)/2))</f>
        <v>#REF!</v>
      </c>
      <c r="P52" s="311" t="e">
        <f>((#REF!/(3/12))/(('Banco BS no usar'!P14+L14)/2))</f>
        <v>#REF!</v>
      </c>
      <c r="Q52" s="323" t="e">
        <f>((#REF!/(6/12))/(('Banco BS no usar'!Q14+M14)/2))</f>
        <v>#REF!</v>
      </c>
      <c r="R52" s="311" t="e">
        <f>((#REF!/(9/12))/(('Banco BS no usar'!R14+N14)/2))</f>
        <v>#REF!</v>
      </c>
      <c r="S52" s="311" t="e">
        <f>((#REF!/(12/12))/(('Banco BS no usar'!S14+O14)/2))</f>
        <v>#REF!</v>
      </c>
      <c r="T52" s="311" t="e">
        <f>((#REF!/(3/12))/(('Banco BS no usar'!T14+P14)/2))</f>
        <v>#REF!</v>
      </c>
      <c r="U52" s="311" t="e">
        <f>((#REF!/(6/12))/(('Banco BS no usar'!U14+Q14)/2))</f>
        <v>#REF!</v>
      </c>
      <c r="V52" s="311"/>
      <c r="W52" s="311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1" t="e">
        <f>((#REF!/(6/12))/(('Banco BS no usar'!M30+I30)/2))</f>
        <v>#REF!</v>
      </c>
      <c r="N53" s="311" t="e">
        <f>((#REF!/(9/12))/(('Banco BS no usar'!N30+J30)/2))</f>
        <v>#REF!</v>
      </c>
      <c r="O53" s="311" t="e">
        <f>((#REF!/(12/12))/(('Banco BS no usar'!O30+K30)/2))</f>
        <v>#REF!</v>
      </c>
      <c r="P53" s="311" t="e">
        <f>((#REF!/(3/12))/(('Banco BS no usar'!P30+L30)/2))</f>
        <v>#REF!</v>
      </c>
      <c r="Q53" s="323" t="e">
        <f>((#REF!/(6/12))/(('Banco BS no usar'!Q30+M30)/2))</f>
        <v>#REF!</v>
      </c>
      <c r="R53" s="323" t="e">
        <f>((#REF!/(9/12))/(('Banco BS no usar'!R30+N30)/2))</f>
        <v>#REF!</v>
      </c>
      <c r="S53" s="323" t="e">
        <f>((#REF!/(12/12))/(('Banco BS no usar'!S30+O30)/2))</f>
        <v>#REF!</v>
      </c>
      <c r="T53" s="323" t="e">
        <f>((#REF!/(3/12))/(('Banco BS no usar'!T30+P30)/2))</f>
        <v>#REF!</v>
      </c>
      <c r="U53" s="323" t="e">
        <f>((#REF!/(6/12))/(('Banco BS no usar'!U30+Q30)/2))</f>
        <v>#REF!</v>
      </c>
      <c r="V53" s="323"/>
      <c r="W53" s="323"/>
    </row>
    <row r="54" spans="2:23" x14ac:dyDescent="0.2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tabSelected="1" view="pageBreakPreview" zoomScaleNormal="100" zoomScaleSheetLayoutView="100" workbookViewId="0">
      <selection activeCell="F17" sqref="F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2" t="s">
        <v>119</v>
      </c>
      <c r="B1" s="352"/>
      <c r="C1" s="352"/>
      <c r="D1" s="352"/>
      <c r="E1" s="352"/>
      <c r="F1" s="352"/>
      <c r="G1" s="346"/>
    </row>
    <row r="2" spans="1:7" ht="18.75" x14ac:dyDescent="0.25">
      <c r="A2" s="352" t="s">
        <v>261</v>
      </c>
      <c r="B2" s="352"/>
      <c r="C2" s="352"/>
      <c r="D2" s="352"/>
      <c r="E2" s="352"/>
      <c r="F2" s="352"/>
      <c r="G2" s="346"/>
    </row>
    <row r="3" spans="1:7" ht="18.75" x14ac:dyDescent="0.25">
      <c r="A3" s="352" t="s">
        <v>319</v>
      </c>
      <c r="B3" s="352"/>
      <c r="C3" s="352"/>
      <c r="D3" s="352"/>
      <c r="E3" s="352"/>
      <c r="F3" s="352"/>
      <c r="G3" s="346"/>
    </row>
    <row r="5" spans="1:7" x14ac:dyDescent="0.25">
      <c r="A5" s="359" t="s">
        <v>262</v>
      </c>
      <c r="B5" s="357" t="s">
        <v>263</v>
      </c>
      <c r="C5" s="357" t="s">
        <v>264</v>
      </c>
      <c r="D5" s="357" t="s">
        <v>1</v>
      </c>
      <c r="E5" s="357" t="s">
        <v>313</v>
      </c>
      <c r="F5" s="357" t="s">
        <v>320</v>
      </c>
      <c r="G5" s="334"/>
    </row>
    <row r="6" spans="1:7" x14ac:dyDescent="0.25">
      <c r="A6" s="360"/>
      <c r="B6" s="358"/>
      <c r="C6" s="358"/>
      <c r="D6" s="358"/>
      <c r="E6" s="358"/>
      <c r="F6" s="358"/>
      <c r="G6" s="334"/>
    </row>
    <row r="7" spans="1:7" s="259" customFormat="1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60" t="s">
        <v>265</v>
      </c>
      <c r="B8" s="327">
        <v>0.16659093776720432</v>
      </c>
      <c r="C8" s="324">
        <v>0.32789673907307815</v>
      </c>
      <c r="D8" s="330">
        <v>0.2784464473155791</v>
      </c>
      <c r="E8" s="341">
        <v>4.7000000000000002E-3</v>
      </c>
      <c r="F8" s="330">
        <v>0.10216873190997613</v>
      </c>
      <c r="G8" s="335"/>
    </row>
    <row r="9" spans="1:7" x14ac:dyDescent="0.25">
      <c r="A9" s="260" t="s">
        <v>266</v>
      </c>
      <c r="B9" s="327">
        <v>0.22965888586799876</v>
      </c>
      <c r="C9" s="324">
        <v>2.1725088885639279</v>
      </c>
      <c r="D9" s="330">
        <v>0.46292358615824653</v>
      </c>
      <c r="E9" s="341">
        <v>0.20699999999999999</v>
      </c>
      <c r="F9" s="330">
        <v>0.51102054413268183</v>
      </c>
      <c r="G9" s="335"/>
    </row>
    <row r="10" spans="1:7" x14ac:dyDescent="0.25">
      <c r="A10" s="262" t="s">
        <v>267</v>
      </c>
      <c r="B10" s="309"/>
      <c r="C10" s="309"/>
      <c r="D10" s="309"/>
      <c r="E10" s="342"/>
      <c r="F10" s="309"/>
      <c r="G10" s="336"/>
    </row>
    <row r="11" spans="1:7" s="259" customFormat="1" x14ac:dyDescent="0.25">
      <c r="A11" s="256"/>
      <c r="B11" s="310"/>
      <c r="C11" s="310"/>
      <c r="D11" s="310"/>
      <c r="E11" s="343"/>
      <c r="F11" s="310"/>
      <c r="G11" s="337"/>
    </row>
    <row r="12" spans="1:7" x14ac:dyDescent="0.25">
      <c r="A12" s="260" t="s">
        <v>268</v>
      </c>
      <c r="B12" s="329">
        <v>1.5314508539259771E-2</v>
      </c>
      <c r="C12" s="325">
        <v>2.4217408097164005E-2</v>
      </c>
      <c r="D12" s="331">
        <v>1.7946723350069655E-2</v>
      </c>
      <c r="E12" s="344">
        <v>4.1000000000000002E-2</v>
      </c>
      <c r="F12" s="331">
        <v>1.6729411718442413E-2</v>
      </c>
      <c r="G12" s="338"/>
    </row>
    <row r="13" spans="1:7" x14ac:dyDescent="0.25">
      <c r="A13" s="260" t="s">
        <v>269</v>
      </c>
      <c r="B13" s="329">
        <v>0.13026745101239434</v>
      </c>
      <c r="C13" s="325">
        <v>5.7428738699716521E-2</v>
      </c>
      <c r="D13" s="331">
        <v>4.5035182056296343E-2</v>
      </c>
      <c r="E13" s="344">
        <v>4.2000000000000003E-2</v>
      </c>
      <c r="F13" s="331">
        <v>8.1004650136255948E-2</v>
      </c>
      <c r="G13" s="338"/>
    </row>
    <row r="14" spans="1:7" x14ac:dyDescent="0.25">
      <c r="A14" s="262" t="s">
        <v>270</v>
      </c>
      <c r="B14" s="309"/>
      <c r="C14" s="309"/>
      <c r="D14" s="309"/>
      <c r="E14" s="342"/>
      <c r="F14" s="309"/>
      <c r="G14" s="336"/>
    </row>
    <row r="15" spans="1:7" s="259" customFormat="1" x14ac:dyDescent="0.25">
      <c r="A15" s="256"/>
      <c r="B15" s="310"/>
      <c r="C15" s="310"/>
      <c r="D15" s="310"/>
      <c r="E15" s="343"/>
      <c r="F15" s="310"/>
      <c r="G15" s="337"/>
    </row>
    <row r="16" spans="1:7" x14ac:dyDescent="0.25">
      <c r="A16" s="260" t="s">
        <v>271</v>
      </c>
      <c r="B16" s="327">
        <v>0.11604417236532065</v>
      </c>
      <c r="C16" s="324">
        <v>0.4216949326328065</v>
      </c>
      <c r="D16" s="332">
        <v>0.39850451426254496</v>
      </c>
      <c r="E16" s="341">
        <v>0.98</v>
      </c>
      <c r="F16" s="332">
        <v>0.20652409078123637</v>
      </c>
      <c r="G16" s="339"/>
    </row>
    <row r="17" spans="1:7" x14ac:dyDescent="0.25">
      <c r="A17" s="265" t="s">
        <v>272</v>
      </c>
      <c r="B17" s="328">
        <v>0.14837711854220645</v>
      </c>
      <c r="C17" s="326">
        <v>1.1288344545170745</v>
      </c>
      <c r="D17" s="333">
        <v>1.1638407095984029</v>
      </c>
      <c r="E17" s="347">
        <v>0</v>
      </c>
      <c r="F17" s="333">
        <v>0.68057814491929514</v>
      </c>
      <c r="G17" s="340"/>
    </row>
    <row r="19" spans="1:7" x14ac:dyDescent="0.25">
      <c r="A19" t="s">
        <v>314</v>
      </c>
    </row>
    <row r="20" spans="1:7" x14ac:dyDescent="0.25">
      <c r="A20" t="s">
        <v>321</v>
      </c>
      <c r="B20" s="267"/>
      <c r="C20" s="267"/>
      <c r="D20" s="267"/>
      <c r="E20" s="268"/>
      <c r="F20" s="268"/>
      <c r="G20" s="268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2" t="s">
        <v>119</v>
      </c>
      <c r="B1" s="352"/>
      <c r="C1" s="352"/>
      <c r="D1" s="352"/>
    </row>
    <row r="2" spans="1:4" ht="18.75" x14ac:dyDescent="0.25">
      <c r="A2" s="352" t="s">
        <v>261</v>
      </c>
      <c r="B2" s="352"/>
      <c r="C2" s="352"/>
      <c r="D2" s="352"/>
    </row>
    <row r="3" spans="1:4" ht="18.75" x14ac:dyDescent="0.25">
      <c r="A3" s="352" t="s">
        <v>306</v>
      </c>
      <c r="B3" s="352"/>
      <c r="C3" s="352"/>
      <c r="D3" s="352"/>
    </row>
    <row r="5" spans="1:4" x14ac:dyDescent="0.25">
      <c r="A5" s="359" t="s">
        <v>262</v>
      </c>
      <c r="B5" s="357" t="s">
        <v>263</v>
      </c>
      <c r="C5" s="357" t="s">
        <v>264</v>
      </c>
      <c r="D5" s="357" t="s">
        <v>1</v>
      </c>
    </row>
    <row r="6" spans="1:4" x14ac:dyDescent="0.25">
      <c r="A6" s="360"/>
      <c r="B6" s="358"/>
      <c r="C6" s="358"/>
      <c r="D6" s="358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5">
        <v>0.33</v>
      </c>
      <c r="D8" s="319">
        <v>0.25280791243117962</v>
      </c>
    </row>
    <row r="9" spans="1:4" x14ac:dyDescent="0.25">
      <c r="A9" s="260" t="s">
        <v>266</v>
      </c>
      <c r="B9" s="261">
        <v>0.21071776778077889</v>
      </c>
      <c r="C9" s="315">
        <v>0.56000000000000005</v>
      </c>
      <c r="D9" s="319">
        <v>0.41346062012384538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9">
        <v>1.6081926952776E-2</v>
      </c>
      <c r="C12" s="312">
        <v>0.05</v>
      </c>
      <c r="D12" s="320">
        <v>5.2403359258654574E-2</v>
      </c>
    </row>
    <row r="13" spans="1:4" x14ac:dyDescent="0.25">
      <c r="A13" s="260" t="s">
        <v>269</v>
      </c>
      <c r="B13" s="269">
        <v>0.12706483784308581</v>
      </c>
      <c r="C13" s="312">
        <v>0.13</v>
      </c>
      <c r="D13" s="320">
        <v>0.13486685488740824</v>
      </c>
    </row>
    <row r="14" spans="1:4" x14ac:dyDescent="0.25">
      <c r="A14" s="262" t="s">
        <v>270</v>
      </c>
      <c r="B14" s="309"/>
      <c r="C14" s="313"/>
      <c r="D14" s="263"/>
    </row>
    <row r="15" spans="1:4" s="259" customFormat="1" x14ac:dyDescent="0.25">
      <c r="A15" s="256"/>
      <c r="B15" s="310"/>
      <c r="C15" s="314"/>
      <c r="D15" s="264"/>
    </row>
    <row r="16" spans="1:4" x14ac:dyDescent="0.25">
      <c r="A16" s="260" t="s">
        <v>271</v>
      </c>
      <c r="B16" s="261">
        <v>0.13089626796314399</v>
      </c>
      <c r="C16" s="315">
        <v>0.38</v>
      </c>
      <c r="D16" s="319">
        <v>0.38855624906803687</v>
      </c>
    </row>
    <row r="17" spans="1:4" x14ac:dyDescent="0.25">
      <c r="A17" s="265" t="s">
        <v>272</v>
      </c>
      <c r="B17" s="317">
        <v>0.16163046172953038</v>
      </c>
      <c r="C17" s="318">
        <v>0.98</v>
      </c>
      <c r="D17" s="321">
        <v>1.0243434065121382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2" t="s">
        <v>119</v>
      </c>
      <c r="B1" s="352"/>
      <c r="C1" s="352"/>
      <c r="D1" s="352"/>
    </row>
    <row r="2" spans="1:4" ht="18.75" x14ac:dyDescent="0.25">
      <c r="A2" s="352" t="s">
        <v>261</v>
      </c>
      <c r="B2" s="352"/>
      <c r="C2" s="352"/>
      <c r="D2" s="352"/>
    </row>
    <row r="3" spans="1:4" ht="18.75" x14ac:dyDescent="0.25">
      <c r="A3" s="352" t="s">
        <v>304</v>
      </c>
      <c r="B3" s="352"/>
      <c r="C3" s="352"/>
      <c r="D3" s="352"/>
    </row>
    <row r="5" spans="1:4" x14ac:dyDescent="0.25">
      <c r="A5" s="359" t="s">
        <v>262</v>
      </c>
      <c r="B5" s="357" t="s">
        <v>263</v>
      </c>
      <c r="C5" s="357" t="s">
        <v>264</v>
      </c>
      <c r="D5" s="357" t="s">
        <v>1</v>
      </c>
    </row>
    <row r="6" spans="1:4" x14ac:dyDescent="0.25">
      <c r="A6" s="360"/>
      <c r="B6" s="358"/>
      <c r="C6" s="358"/>
      <c r="D6" s="358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5">
        <v>0.31</v>
      </c>
      <c r="D8" s="319">
        <v>0.2313212211404877</v>
      </c>
    </row>
    <row r="9" spans="1:4" x14ac:dyDescent="0.25">
      <c r="A9" s="260" t="s">
        <v>266</v>
      </c>
      <c r="B9" s="261">
        <v>0.20804470173556547</v>
      </c>
      <c r="C9" s="315">
        <v>0.5</v>
      </c>
      <c r="D9" s="319">
        <v>0.37479495894559872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9">
        <v>1.5053520588123712E-2</v>
      </c>
      <c r="C12" s="312">
        <v>0.05</v>
      </c>
      <c r="D12" s="320">
        <v>5.6211087377032252E-2</v>
      </c>
    </row>
    <row r="13" spans="1:4" x14ac:dyDescent="0.25">
      <c r="A13" s="260" t="s">
        <v>269</v>
      </c>
      <c r="B13" s="269">
        <v>0.11774700441232241</v>
      </c>
      <c r="C13" s="312">
        <v>0.15</v>
      </c>
      <c r="D13" s="320">
        <v>0.14683964123371271</v>
      </c>
    </row>
    <row r="14" spans="1:4" x14ac:dyDescent="0.25">
      <c r="A14" s="262" t="s">
        <v>270</v>
      </c>
      <c r="B14" s="309"/>
      <c r="C14" s="313"/>
      <c r="D14" s="263"/>
    </row>
    <row r="15" spans="1:4" s="259" customFormat="1" x14ac:dyDescent="0.25">
      <c r="A15" s="256"/>
      <c r="B15" s="310"/>
      <c r="C15" s="314"/>
      <c r="D15" s="264"/>
    </row>
    <row r="16" spans="1:4" x14ac:dyDescent="0.25">
      <c r="A16" s="260" t="s">
        <v>271</v>
      </c>
      <c r="B16" s="261">
        <v>0.12784631475982022</v>
      </c>
      <c r="C16" s="315">
        <v>0.36</v>
      </c>
      <c r="D16" s="319">
        <v>0.38280594330495293</v>
      </c>
    </row>
    <row r="17" spans="1:4" x14ac:dyDescent="0.25">
      <c r="A17" s="265" t="s">
        <v>272</v>
      </c>
      <c r="B17" s="317">
        <v>0.15739658537834172</v>
      </c>
      <c r="C17" s="318">
        <v>0.83</v>
      </c>
      <c r="D17" s="321">
        <v>0.9923477949922912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2" t="s">
        <v>119</v>
      </c>
      <c r="B1" s="352"/>
      <c r="C1" s="352"/>
      <c r="D1" s="352"/>
    </row>
    <row r="2" spans="1:4" ht="18.75" x14ac:dyDescent="0.25">
      <c r="A2" s="352" t="s">
        <v>261</v>
      </c>
      <c r="B2" s="352"/>
      <c r="C2" s="352"/>
      <c r="D2" s="352"/>
    </row>
    <row r="3" spans="1:4" ht="18.75" x14ac:dyDescent="0.25">
      <c r="A3" s="352" t="s">
        <v>302</v>
      </c>
      <c r="B3" s="352"/>
      <c r="C3" s="352"/>
      <c r="D3" s="352"/>
    </row>
    <row r="5" spans="1:4" x14ac:dyDescent="0.25">
      <c r="A5" s="359" t="s">
        <v>262</v>
      </c>
      <c r="B5" s="357" t="s">
        <v>263</v>
      </c>
      <c r="C5" s="357" t="s">
        <v>264</v>
      </c>
      <c r="D5" s="357" t="s">
        <v>1</v>
      </c>
    </row>
    <row r="6" spans="1:4" x14ac:dyDescent="0.25">
      <c r="A6" s="360"/>
      <c r="B6" s="358"/>
      <c r="C6" s="358"/>
      <c r="D6" s="358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5">
        <v>0.33</v>
      </c>
      <c r="D8" s="298">
        <v>0.23729578164828066</v>
      </c>
    </row>
    <row r="9" spans="1:4" x14ac:dyDescent="0.25">
      <c r="A9" s="260" t="s">
        <v>266</v>
      </c>
      <c r="B9" s="261">
        <v>0.2012108650434665</v>
      </c>
      <c r="C9" s="315">
        <v>0.55000000000000004</v>
      </c>
      <c r="D9" s="298">
        <v>0.37622342900957495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9">
        <v>1.6061764891449639E-2</v>
      </c>
      <c r="C12" s="312">
        <v>5.239564310986182E-2</v>
      </c>
      <c r="D12" s="297">
        <v>6.2017203429937731E-2</v>
      </c>
    </row>
    <row r="13" spans="1:4" x14ac:dyDescent="0.25">
      <c r="A13" s="260" t="s">
        <v>269</v>
      </c>
      <c r="B13" s="269">
        <v>0.12870342636231211</v>
      </c>
      <c r="C13" s="312">
        <v>0.14179836886725192</v>
      </c>
      <c r="D13" s="297">
        <v>0.16794587236705785</v>
      </c>
    </row>
    <row r="14" spans="1:4" x14ac:dyDescent="0.25">
      <c r="A14" s="262" t="s">
        <v>270</v>
      </c>
      <c r="B14" s="309"/>
      <c r="C14" s="313"/>
      <c r="D14" s="263"/>
    </row>
    <row r="15" spans="1:4" s="259" customFormat="1" x14ac:dyDescent="0.25">
      <c r="A15" s="256"/>
      <c r="B15" s="310"/>
      <c r="C15" s="314"/>
      <c r="D15" s="264"/>
    </row>
    <row r="16" spans="1:4" x14ac:dyDescent="0.25">
      <c r="A16" s="260" t="s">
        <v>271</v>
      </c>
      <c r="B16" s="261">
        <v>0.12479671556089172</v>
      </c>
      <c r="C16" s="315">
        <v>0.37</v>
      </c>
      <c r="D16" s="298">
        <v>0.36926899456269247</v>
      </c>
    </row>
    <row r="17" spans="1:4" x14ac:dyDescent="0.25">
      <c r="A17" s="265" t="s">
        <v>272</v>
      </c>
      <c r="B17" s="317">
        <v>0.15258104958859181</v>
      </c>
      <c r="C17" s="318">
        <v>0.9</v>
      </c>
      <c r="D17" s="299">
        <v>1.0105873675332708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BS</vt:lpstr>
      <vt:lpstr>EU</vt:lpstr>
      <vt:lpstr>EU 1Q</vt:lpstr>
      <vt:lpstr>BS 1Q 2017</vt:lpstr>
      <vt:lpstr>Banco BS no usar</vt:lpstr>
      <vt:lpstr>Ind dic marz 22</vt:lpstr>
      <vt:lpstr>Ind Sept19</vt:lpstr>
      <vt:lpstr>Ind Jun19</vt:lpstr>
      <vt:lpstr>Ind Marz19</vt:lpstr>
      <vt:lpstr>EU!Área_de_impresión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2022-08-30T14:14:42Z</dcterms:modified>
</cp:coreProperties>
</file>