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8275" windowHeight="12300"/>
  </bookViews>
  <sheets>
    <sheet name="Total de Activos " sheetId="5" r:id="rId1"/>
  </sheets>
  <calcPr calcId="145621"/>
</workbook>
</file>

<file path=xl/calcChain.xml><?xml version="1.0" encoding="utf-8"?>
<calcChain xmlns="http://schemas.openxmlformats.org/spreadsheetml/2006/main">
  <c r="D78" i="5" l="1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" i="5"/>
  <c r="C78" i="5"/>
  <c r="A41" i="5"/>
  <c r="A42" i="5"/>
  <c r="A43" i="5"/>
  <c r="A44" i="5"/>
  <c r="A45" i="5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</calcChain>
</file>

<file path=xl/sharedStrings.xml><?xml version="1.0" encoding="utf-8"?>
<sst xmlns="http://schemas.openxmlformats.org/spreadsheetml/2006/main" count="79" uniqueCount="79">
  <si>
    <t>Credicorp Securities, Inc</t>
  </si>
  <si>
    <t>Tower Securities Inc.</t>
  </si>
  <si>
    <t>BG Investment Co. Inc.</t>
  </si>
  <si>
    <t>Bac Valores (Panamá), S.A.</t>
  </si>
  <si>
    <t>Citivalores, S.A.</t>
  </si>
  <si>
    <t>BG Valores, S.A.</t>
  </si>
  <si>
    <t>Geneva Asset Management, S.A.</t>
  </si>
  <si>
    <t>PanAmerica Capital Group Inc.</t>
  </si>
  <si>
    <t>National Advisors Corporation</t>
  </si>
  <si>
    <t>Lafise Valores de Panamá, S.A.</t>
  </si>
  <si>
    <t>Global Valores, S.A.</t>
  </si>
  <si>
    <t>Multi Securities, Inc.</t>
  </si>
  <si>
    <t>Valores Banistmo S.A.</t>
  </si>
  <si>
    <t>Eurovalores, S.A.</t>
  </si>
  <si>
    <t>Balboa Securities Corp.</t>
  </si>
  <si>
    <t>IPG Securities, Inc.</t>
  </si>
  <si>
    <t>Westwood Capital Markets, S.A.</t>
  </si>
  <si>
    <t>SFC Investments, S.A.</t>
  </si>
  <si>
    <t>Panacorp Casa de Valores, S.A.</t>
  </si>
  <si>
    <t>LIFEINVEST ASSET MANAGEMENT S.A.</t>
  </si>
  <si>
    <t>Solfin Valores, S.A.</t>
  </si>
  <si>
    <t>Blue Numbers Securities, Inc.</t>
  </si>
  <si>
    <t>Ultimus Financial, S.A.</t>
  </si>
  <si>
    <t>Intelinvest Casa de Valores, S.A.</t>
  </si>
  <si>
    <t>Intersecurities International Inc.</t>
  </si>
  <si>
    <t>Paullier &amp; CIA. International Corp.</t>
  </si>
  <si>
    <t>AV Securities, Inc.</t>
  </si>
  <si>
    <t>Plus Capital Market, Inc.</t>
  </si>
  <si>
    <t>Intervalores Broker Dealer, Inc.</t>
  </si>
  <si>
    <t>Asset Management &amp; Investment, S.A.</t>
  </si>
  <si>
    <t>Prival Securities, Inc.</t>
  </si>
  <si>
    <t>Globinvest Securities, S.A.</t>
  </si>
  <si>
    <t>IG Capital Corp.</t>
  </si>
  <si>
    <t>Seagate Capital, Corp</t>
  </si>
  <si>
    <t>Correval Panamá, S.A</t>
  </si>
  <si>
    <t>Itaú Casa de Valores, S.A - Helm Casa de Valores, S.A.</t>
  </si>
  <si>
    <t>LW Casa de Valores, S.R.L.</t>
  </si>
  <si>
    <t>Global One Securities Corp.</t>
  </si>
  <si>
    <t>Corredores Asociados de Panamá, S.A.</t>
  </si>
  <si>
    <t>Sweetwater Securities, Inc.</t>
  </si>
  <si>
    <t>J. Safra Sarasin Asset Management S.A.</t>
  </si>
  <si>
    <t>Alpha Securities, Inc.</t>
  </si>
  <si>
    <t>Mercantil  Capital  Markets  (Panamá), S.A.</t>
  </si>
  <si>
    <t>WINEXCO SECURITIES, INC.</t>
  </si>
  <si>
    <t>ARCA CAPITAL S.A.</t>
  </si>
  <si>
    <t>BICSA Capital, S.A.</t>
  </si>
  <si>
    <t>Inversiones del Río de la Plata</t>
  </si>
  <si>
    <t>Solidus Securities, S.A.</t>
  </si>
  <si>
    <t>Puente Casa de Valores, S.A.</t>
  </si>
  <si>
    <t>Jai Valores, S.A.</t>
  </si>
  <si>
    <t>Invertis Securities, S.A.</t>
  </si>
  <si>
    <t>Red Tree Valores, S.A.</t>
  </si>
  <si>
    <t>Julius Baer Investments (Panamá),S.A.</t>
  </si>
  <si>
    <t>Holistic  Brokerage, Inc.</t>
  </si>
  <si>
    <t>BP Securities, S.A.</t>
  </si>
  <si>
    <t>Aktiva Casa de Valores</t>
  </si>
  <si>
    <t>FDG Wealth Management, Inc.</t>
  </si>
  <si>
    <t>Mcc Seminario Securities, Inc.</t>
  </si>
  <si>
    <t>Latam Inverstor Services Corp.</t>
  </si>
  <si>
    <t>Lyon Investment Services Corp.</t>
  </si>
  <si>
    <t>Carlton Securities, Inc.</t>
  </si>
  <si>
    <t>TGE Securities</t>
  </si>
  <si>
    <t>In On Capital - Del Este Panamá Casa de Valores, S.A.</t>
  </si>
  <si>
    <t>Capital Assets Consulting, Inc.</t>
  </si>
  <si>
    <t>COMPASS Group Investment Advisors</t>
  </si>
  <si>
    <t>Firmus Broker &amp; Asset Management, Inc.</t>
  </si>
  <si>
    <t>Canal Securities Corp.</t>
  </si>
  <si>
    <t>Greenwich Dynamic Inc.</t>
  </si>
  <si>
    <t>SUN  CAPITAL</t>
  </si>
  <si>
    <t xml:space="preserve">MWM Securities, Inc. (Miura Capital) </t>
  </si>
  <si>
    <t>Superintendencia del Mercado de Valores</t>
  </si>
  <si>
    <t>Ranking según Activos</t>
  </si>
  <si>
    <t>Casas de Valores Subsidiarias de Bancos e Independientes</t>
  </si>
  <si>
    <t>Posición</t>
  </si>
  <si>
    <t xml:space="preserve">Casas de Valores </t>
  </si>
  <si>
    <t>Total de Activos</t>
  </si>
  <si>
    <t>Balanz Capital International INC</t>
  </si>
  <si>
    <t>Total de Activos Casas de Valores Subsidiarias de Bancos e Independientes</t>
  </si>
  <si>
    <t>Participación del 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</si>
</sst>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8">
    <border>
      <left/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5117038483843"/>
      </left>
      <right/>
      <top style="thin">
        <color theme="3" tint="0.79995117038483843"/>
      </top>
      <bottom style="thin">
        <color theme="3" tint="0.79995117038483843"/>
      </bottom>
      <diagonal/>
    </border>
    <border>
      <left/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0" fontId="0" fillId="2" borderId="0" xfId="0" applyFill="1"/>
    <xf numFmtId="43" fontId="0" fillId="2" borderId="0" xfId="1" applyFont="1" applyFill="1"/>
    <xf numFmtId="0" fontId="2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17" fontId="5" fillId="2" borderId="0" xfId="0" applyNumberFormat="1" applyFont="1" applyFill="1" applyAlignment="1">
      <alignment horizontal="center"/>
    </xf>
    <xf numFmtId="43" fontId="6" fillId="3" borderId="6" xfId="1" applyFont="1" applyFill="1" applyBorder="1" applyAlignment="1">
      <alignment horizontal="center" vertical="center"/>
    </xf>
    <xf numFmtId="43" fontId="2" fillId="2" borderId="6" xfId="1" applyFont="1" applyFill="1" applyBorder="1"/>
    <xf numFmtId="43" fontId="2" fillId="2" borderId="7" xfId="1" applyFont="1" applyFill="1" applyBorder="1"/>
    <xf numFmtId="43" fontId="1" fillId="3" borderId="4" xfId="1" applyFont="1" applyFill="1" applyBorder="1"/>
    <xf numFmtId="43" fontId="6" fillId="3" borderId="2" xfId="1" applyFont="1" applyFill="1" applyBorder="1" applyAlignment="1">
      <alignment horizontal="center" vertical="center"/>
    </xf>
    <xf numFmtId="10" fontId="2" fillId="2" borderId="2" xfId="2" applyNumberFormat="1" applyFont="1" applyFill="1" applyBorder="1" applyAlignment="1">
      <alignment horizontal="center"/>
    </xf>
    <xf numFmtId="10" fontId="1" fillId="3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464925</xdr:colOff>
      <xdr:row>2</xdr:row>
      <xdr:rowOff>114301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017375" cy="4953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topLeftCell="A38" workbookViewId="0">
      <selection activeCell="G54" sqref="G54"/>
    </sheetView>
  </sheetViews>
  <sheetFormatPr baseColWidth="10" defaultRowHeight="15" x14ac:dyDescent="0.25"/>
  <cols>
    <col min="1" max="1" width="8.42578125" style="7" bestFit="1" customWidth="1"/>
    <col min="2" max="2" width="60.28515625" style="2" customWidth="1"/>
    <col min="3" max="3" width="21.42578125" style="3" customWidth="1"/>
    <col min="4" max="4" width="25.5703125" style="7" bestFit="1" customWidth="1"/>
    <col min="5" max="16384" width="11.42578125" style="2"/>
  </cols>
  <sheetData>
    <row r="1" spans="1:5" x14ac:dyDescent="0.25">
      <c r="A1" s="12" t="s">
        <v>70</v>
      </c>
      <c r="B1" s="12"/>
      <c r="C1" s="12"/>
      <c r="D1" s="12"/>
    </row>
    <row r="2" spans="1:5" x14ac:dyDescent="0.25">
      <c r="A2" s="12" t="s">
        <v>71</v>
      </c>
      <c r="B2" s="12"/>
      <c r="C2" s="12"/>
      <c r="D2" s="12"/>
    </row>
    <row r="3" spans="1:5" x14ac:dyDescent="0.25">
      <c r="A3" s="12" t="s">
        <v>72</v>
      </c>
      <c r="B3" s="12"/>
      <c r="C3" s="12"/>
      <c r="D3" s="12"/>
    </row>
    <row r="4" spans="1:5" x14ac:dyDescent="0.25">
      <c r="A4" s="14">
        <v>42887</v>
      </c>
      <c r="B4" s="14"/>
      <c r="C4" s="14"/>
      <c r="D4" s="14"/>
    </row>
    <row r="6" spans="1:5" x14ac:dyDescent="0.25">
      <c r="A6" s="13" t="s">
        <v>73</v>
      </c>
      <c r="B6" s="13" t="s">
        <v>74</v>
      </c>
      <c r="C6" s="15" t="s">
        <v>75</v>
      </c>
      <c r="D6" s="19" t="s">
        <v>78</v>
      </c>
      <c r="E6" s="1"/>
    </row>
    <row r="7" spans="1:5" x14ac:dyDescent="0.25">
      <c r="A7" s="6">
        <v>1</v>
      </c>
      <c r="B7" s="4" t="s">
        <v>26</v>
      </c>
      <c r="C7" s="16">
        <v>521580559.58999997</v>
      </c>
      <c r="D7" s="20">
        <f>+C7/$C$78</f>
        <v>0.45028515982750167</v>
      </c>
    </row>
    <row r="8" spans="1:5" x14ac:dyDescent="0.25">
      <c r="A8" s="6">
        <f>1+A7</f>
        <v>2</v>
      </c>
      <c r="B8" s="5" t="s">
        <v>5</v>
      </c>
      <c r="C8" s="16">
        <v>75909250.659999996</v>
      </c>
      <c r="D8" s="20">
        <f t="shared" ref="D8:D71" si="0">+C8/$C$78</f>
        <v>6.5533134694844786E-2</v>
      </c>
    </row>
    <row r="9" spans="1:5" x14ac:dyDescent="0.25">
      <c r="A9" s="6">
        <f t="shared" ref="A9:A72" si="1">1+A8</f>
        <v>3</v>
      </c>
      <c r="B9" s="4" t="s">
        <v>18</v>
      </c>
      <c r="C9" s="16">
        <v>51481495.420000002</v>
      </c>
      <c r="D9" s="20">
        <f t="shared" si="0"/>
        <v>4.4444435221235458E-2</v>
      </c>
    </row>
    <row r="10" spans="1:5" x14ac:dyDescent="0.25">
      <c r="A10" s="6">
        <f t="shared" si="1"/>
        <v>4</v>
      </c>
      <c r="B10" s="4" t="s">
        <v>44</v>
      </c>
      <c r="C10" s="16">
        <v>51318067.259999998</v>
      </c>
      <c r="D10" s="20">
        <f t="shared" si="0"/>
        <v>4.4303346229721353E-2</v>
      </c>
    </row>
    <row r="11" spans="1:5" x14ac:dyDescent="0.25">
      <c r="A11" s="6">
        <f t="shared" si="1"/>
        <v>5</v>
      </c>
      <c r="B11" s="5" t="s">
        <v>12</v>
      </c>
      <c r="C11" s="16">
        <v>41798606.579999998</v>
      </c>
      <c r="D11" s="20">
        <f t="shared" si="0"/>
        <v>3.6085110724289757E-2</v>
      </c>
    </row>
    <row r="12" spans="1:5" x14ac:dyDescent="0.25">
      <c r="A12" s="6">
        <f t="shared" si="1"/>
        <v>6</v>
      </c>
      <c r="B12" s="4" t="s">
        <v>27</v>
      </c>
      <c r="C12" s="16">
        <v>36672333.32</v>
      </c>
      <c r="D12" s="20">
        <f t="shared" si="0"/>
        <v>3.165955319198252E-2</v>
      </c>
    </row>
    <row r="13" spans="1:5" x14ac:dyDescent="0.25">
      <c r="A13" s="6">
        <f t="shared" si="1"/>
        <v>7</v>
      </c>
      <c r="B13" s="4" t="s">
        <v>23</v>
      </c>
      <c r="C13" s="16">
        <v>36219527.990000002</v>
      </c>
      <c r="D13" s="20">
        <f t="shared" si="0"/>
        <v>3.1268642302684682E-2</v>
      </c>
    </row>
    <row r="14" spans="1:5" x14ac:dyDescent="0.25">
      <c r="A14" s="6">
        <f t="shared" si="1"/>
        <v>8</v>
      </c>
      <c r="B14" s="4" t="s">
        <v>17</v>
      </c>
      <c r="C14" s="16">
        <v>32883480.02</v>
      </c>
      <c r="D14" s="20">
        <f t="shared" si="0"/>
        <v>2.8388602267173234E-2</v>
      </c>
    </row>
    <row r="15" spans="1:5" x14ac:dyDescent="0.25">
      <c r="A15" s="6">
        <f t="shared" si="1"/>
        <v>9</v>
      </c>
      <c r="B15" s="4" t="s">
        <v>20</v>
      </c>
      <c r="C15" s="16">
        <v>27510668.870000001</v>
      </c>
      <c r="D15" s="20">
        <f t="shared" si="0"/>
        <v>2.3750206370473259E-2</v>
      </c>
    </row>
    <row r="16" spans="1:5" x14ac:dyDescent="0.25">
      <c r="A16" s="6">
        <f t="shared" si="1"/>
        <v>10</v>
      </c>
      <c r="B16" s="5" t="s">
        <v>2</v>
      </c>
      <c r="C16" s="16">
        <v>26842935.739999998</v>
      </c>
      <c r="D16" s="20">
        <f t="shared" si="0"/>
        <v>2.3173746390061953E-2</v>
      </c>
    </row>
    <row r="17" spans="1:4" x14ac:dyDescent="0.25">
      <c r="A17" s="6">
        <f t="shared" si="1"/>
        <v>11</v>
      </c>
      <c r="B17" s="4" t="s">
        <v>47</v>
      </c>
      <c r="C17" s="16">
        <v>26009621.379999999</v>
      </c>
      <c r="D17" s="20">
        <f t="shared" si="0"/>
        <v>2.2454338653557913E-2</v>
      </c>
    </row>
    <row r="18" spans="1:4" x14ac:dyDescent="0.25">
      <c r="A18" s="6">
        <f t="shared" si="1"/>
        <v>12</v>
      </c>
      <c r="B18" s="4" t="s">
        <v>41</v>
      </c>
      <c r="C18" s="16">
        <v>25714405.120000001</v>
      </c>
      <c r="D18" s="20">
        <f t="shared" si="0"/>
        <v>2.2199475817177912E-2</v>
      </c>
    </row>
    <row r="19" spans="1:4" x14ac:dyDescent="0.25">
      <c r="A19" s="6">
        <f t="shared" si="1"/>
        <v>13</v>
      </c>
      <c r="B19" s="5" t="s">
        <v>30</v>
      </c>
      <c r="C19" s="16">
        <v>23176696.670000002</v>
      </c>
      <c r="D19" s="20">
        <f t="shared" si="0"/>
        <v>2.0008649426136633E-2</v>
      </c>
    </row>
    <row r="20" spans="1:4" x14ac:dyDescent="0.25">
      <c r="A20" s="6">
        <f t="shared" si="1"/>
        <v>14</v>
      </c>
      <c r="B20" s="4" t="s">
        <v>19</v>
      </c>
      <c r="C20" s="16">
        <v>21573524.460000001</v>
      </c>
      <c r="D20" s="20">
        <f t="shared" si="0"/>
        <v>1.8624616525488812E-2</v>
      </c>
    </row>
    <row r="21" spans="1:4" x14ac:dyDescent="0.25">
      <c r="A21" s="6">
        <f t="shared" si="1"/>
        <v>15</v>
      </c>
      <c r="B21" s="4" t="s">
        <v>52</v>
      </c>
      <c r="C21" s="16">
        <v>20896575.109999999</v>
      </c>
      <c r="D21" s="20">
        <f t="shared" si="0"/>
        <v>1.8040200099961979E-2</v>
      </c>
    </row>
    <row r="22" spans="1:4" x14ac:dyDescent="0.25">
      <c r="A22" s="6">
        <f t="shared" si="1"/>
        <v>16</v>
      </c>
      <c r="B22" s="4" t="s">
        <v>40</v>
      </c>
      <c r="C22" s="16">
        <v>20457035.670000002</v>
      </c>
      <c r="D22" s="20">
        <f t="shared" si="0"/>
        <v>1.7660741772093189E-2</v>
      </c>
    </row>
    <row r="23" spans="1:4" x14ac:dyDescent="0.25">
      <c r="A23" s="6">
        <f t="shared" si="1"/>
        <v>17</v>
      </c>
      <c r="B23" s="5" t="s">
        <v>42</v>
      </c>
      <c r="C23" s="16">
        <v>12030862.779999999</v>
      </c>
      <c r="D23" s="20">
        <f t="shared" si="0"/>
        <v>1.0386351389349029E-2</v>
      </c>
    </row>
    <row r="24" spans="1:4" x14ac:dyDescent="0.25">
      <c r="A24" s="6">
        <f t="shared" si="1"/>
        <v>18</v>
      </c>
      <c r="B24" s="5" t="s">
        <v>10</v>
      </c>
      <c r="C24" s="16">
        <v>9234509.1400000006</v>
      </c>
      <c r="D24" s="20">
        <f t="shared" si="0"/>
        <v>7.9722342935903152E-3</v>
      </c>
    </row>
    <row r="25" spans="1:4" x14ac:dyDescent="0.25">
      <c r="A25" s="6">
        <f t="shared" si="1"/>
        <v>19</v>
      </c>
      <c r="B25" s="4" t="s">
        <v>76</v>
      </c>
      <c r="C25" s="16">
        <v>7657806.4299999997</v>
      </c>
      <c r="D25" s="20">
        <f t="shared" si="0"/>
        <v>6.6110527489198437E-3</v>
      </c>
    </row>
    <row r="26" spans="1:4" x14ac:dyDescent="0.25">
      <c r="A26" s="6">
        <f t="shared" si="1"/>
        <v>20</v>
      </c>
      <c r="B26" s="4" t="s">
        <v>6</v>
      </c>
      <c r="C26" s="16">
        <v>5825294.7199999997</v>
      </c>
      <c r="D26" s="20">
        <f t="shared" si="0"/>
        <v>5.0290290077134071E-3</v>
      </c>
    </row>
    <row r="27" spans="1:4" x14ac:dyDescent="0.25">
      <c r="A27" s="6">
        <f t="shared" si="1"/>
        <v>21</v>
      </c>
      <c r="B27" s="4" t="s">
        <v>34</v>
      </c>
      <c r="C27" s="16">
        <v>5778649.1500000004</v>
      </c>
      <c r="D27" s="20">
        <f t="shared" si="0"/>
        <v>4.9887594701386075E-3</v>
      </c>
    </row>
    <row r="28" spans="1:4" x14ac:dyDescent="0.25">
      <c r="A28" s="6">
        <f t="shared" si="1"/>
        <v>22</v>
      </c>
      <c r="B28" s="4" t="s">
        <v>60</v>
      </c>
      <c r="C28" s="16">
        <v>4799532.05</v>
      </c>
      <c r="D28" s="20">
        <f t="shared" si="0"/>
        <v>4.1434789247710704E-3</v>
      </c>
    </row>
    <row r="29" spans="1:4" x14ac:dyDescent="0.25">
      <c r="A29" s="6">
        <f t="shared" si="1"/>
        <v>23</v>
      </c>
      <c r="B29" s="4" t="s">
        <v>48</v>
      </c>
      <c r="C29" s="16">
        <v>4421318.67</v>
      </c>
      <c r="D29" s="20">
        <f t="shared" si="0"/>
        <v>3.8169639327321216E-3</v>
      </c>
    </row>
    <row r="30" spans="1:4" x14ac:dyDescent="0.25">
      <c r="A30" s="6">
        <f t="shared" si="1"/>
        <v>24</v>
      </c>
      <c r="B30" s="4" t="s">
        <v>28</v>
      </c>
      <c r="C30" s="16">
        <v>3986719.35</v>
      </c>
      <c r="D30" s="20">
        <f t="shared" si="0"/>
        <v>3.4417704546221384E-3</v>
      </c>
    </row>
    <row r="31" spans="1:4" x14ac:dyDescent="0.25">
      <c r="A31" s="6">
        <f t="shared" si="1"/>
        <v>25</v>
      </c>
      <c r="B31" s="4" t="s">
        <v>21</v>
      </c>
      <c r="C31" s="16">
        <v>3786425.77</v>
      </c>
      <c r="D31" s="20">
        <f t="shared" si="0"/>
        <v>3.268855216459087E-3</v>
      </c>
    </row>
    <row r="32" spans="1:4" x14ac:dyDescent="0.25">
      <c r="A32" s="6">
        <f t="shared" si="1"/>
        <v>26</v>
      </c>
      <c r="B32" s="5" t="s">
        <v>11</v>
      </c>
      <c r="C32" s="16">
        <v>3454962.25</v>
      </c>
      <c r="D32" s="20">
        <f t="shared" si="0"/>
        <v>2.9826997964842511E-3</v>
      </c>
    </row>
    <row r="33" spans="1:4" x14ac:dyDescent="0.25">
      <c r="A33" s="6">
        <f t="shared" si="1"/>
        <v>27</v>
      </c>
      <c r="B33" s="4" t="s">
        <v>50</v>
      </c>
      <c r="C33" s="16">
        <v>3139237.51</v>
      </c>
      <c r="D33" s="20">
        <f t="shared" si="0"/>
        <v>2.7101318059821714E-3</v>
      </c>
    </row>
    <row r="34" spans="1:4" x14ac:dyDescent="0.25">
      <c r="A34" s="6">
        <f t="shared" si="1"/>
        <v>28</v>
      </c>
      <c r="B34" s="4" t="s">
        <v>69</v>
      </c>
      <c r="C34" s="16">
        <v>3098616.34</v>
      </c>
      <c r="D34" s="20">
        <f t="shared" si="0"/>
        <v>2.6750631867832344E-3</v>
      </c>
    </row>
    <row r="35" spans="1:4" x14ac:dyDescent="0.25">
      <c r="A35" s="6">
        <f t="shared" si="1"/>
        <v>29</v>
      </c>
      <c r="B35" s="4" t="s">
        <v>53</v>
      </c>
      <c r="C35" s="16">
        <v>3051551.46</v>
      </c>
      <c r="D35" s="20">
        <f t="shared" si="0"/>
        <v>2.6344316551369612E-3</v>
      </c>
    </row>
    <row r="36" spans="1:4" x14ac:dyDescent="0.25">
      <c r="A36" s="6">
        <f t="shared" si="1"/>
        <v>30</v>
      </c>
      <c r="B36" s="4" t="s">
        <v>57</v>
      </c>
      <c r="C36" s="16">
        <v>2799083.15</v>
      </c>
      <c r="D36" s="20">
        <f t="shared" si="0"/>
        <v>2.4164735061425044E-3</v>
      </c>
    </row>
    <row r="37" spans="1:4" x14ac:dyDescent="0.25">
      <c r="A37" s="6">
        <f t="shared" si="1"/>
        <v>31</v>
      </c>
      <c r="B37" s="4" t="s">
        <v>54</v>
      </c>
      <c r="C37" s="16">
        <v>2482448.62</v>
      </c>
      <c r="D37" s="20">
        <f t="shared" si="0"/>
        <v>2.1431200858002459E-3</v>
      </c>
    </row>
    <row r="38" spans="1:4" x14ac:dyDescent="0.25">
      <c r="A38" s="6">
        <f t="shared" si="1"/>
        <v>32</v>
      </c>
      <c r="B38" s="5" t="s">
        <v>13</v>
      </c>
      <c r="C38" s="16">
        <v>2092956.08</v>
      </c>
      <c r="D38" s="20">
        <f t="shared" si="0"/>
        <v>1.8068676941018606E-3</v>
      </c>
    </row>
    <row r="39" spans="1:4" x14ac:dyDescent="0.25">
      <c r="A39" s="6">
        <f t="shared" si="1"/>
        <v>33</v>
      </c>
      <c r="B39" s="4" t="s">
        <v>43</v>
      </c>
      <c r="C39" s="16">
        <v>2057677.31</v>
      </c>
      <c r="D39" s="20">
        <f t="shared" si="0"/>
        <v>1.7764112165819645E-3</v>
      </c>
    </row>
    <row r="40" spans="1:4" x14ac:dyDescent="0.25">
      <c r="A40" s="6">
        <f t="shared" si="1"/>
        <v>34</v>
      </c>
      <c r="B40" s="4" t="s">
        <v>46</v>
      </c>
      <c r="C40" s="16">
        <v>1970996.9</v>
      </c>
      <c r="D40" s="20">
        <f t="shared" si="0"/>
        <v>1.701579243738796E-3</v>
      </c>
    </row>
    <row r="41" spans="1:4" x14ac:dyDescent="0.25">
      <c r="A41" s="6">
        <f t="shared" si="1"/>
        <v>35</v>
      </c>
      <c r="B41" s="4" t="s">
        <v>36</v>
      </c>
      <c r="C41" s="16">
        <v>1953304.14</v>
      </c>
      <c r="D41" s="20">
        <f t="shared" si="0"/>
        <v>1.6863049258641957E-3</v>
      </c>
    </row>
    <row r="42" spans="1:4" x14ac:dyDescent="0.25">
      <c r="A42" s="6">
        <f t="shared" si="1"/>
        <v>36</v>
      </c>
      <c r="B42" s="4" t="s">
        <v>24</v>
      </c>
      <c r="C42" s="16">
        <v>1750301.5</v>
      </c>
      <c r="D42" s="20">
        <f t="shared" si="0"/>
        <v>1.5110509319851699E-3</v>
      </c>
    </row>
    <row r="43" spans="1:4" x14ac:dyDescent="0.25">
      <c r="A43" s="6">
        <f t="shared" si="1"/>
        <v>37</v>
      </c>
      <c r="B43" s="5" t="s">
        <v>1</v>
      </c>
      <c r="C43" s="16">
        <v>1647738.63</v>
      </c>
      <c r="D43" s="20">
        <f t="shared" si="0"/>
        <v>1.4225074894408001E-3</v>
      </c>
    </row>
    <row r="44" spans="1:4" x14ac:dyDescent="0.25">
      <c r="A44" s="6">
        <f t="shared" si="1"/>
        <v>38</v>
      </c>
      <c r="B44" s="4" t="s">
        <v>38</v>
      </c>
      <c r="C44" s="16">
        <v>1586079.69</v>
      </c>
      <c r="D44" s="20">
        <f t="shared" si="0"/>
        <v>1.3692767753311352E-3</v>
      </c>
    </row>
    <row r="45" spans="1:4" x14ac:dyDescent="0.25">
      <c r="A45" s="6">
        <f t="shared" si="1"/>
        <v>39</v>
      </c>
      <c r="B45" s="4" t="s">
        <v>25</v>
      </c>
      <c r="C45" s="16">
        <v>1491671.84</v>
      </c>
      <c r="D45" s="20">
        <f t="shared" si="0"/>
        <v>1.2877736344555685E-3</v>
      </c>
    </row>
    <row r="46" spans="1:4" x14ac:dyDescent="0.25">
      <c r="A46" s="6">
        <f t="shared" si="1"/>
        <v>40</v>
      </c>
      <c r="B46" s="5" t="s">
        <v>4</v>
      </c>
      <c r="C46" s="16">
        <v>1403936.27</v>
      </c>
      <c r="D46" s="20">
        <f t="shared" si="0"/>
        <v>1.2120307325516678E-3</v>
      </c>
    </row>
    <row r="47" spans="1:4" x14ac:dyDescent="0.25">
      <c r="A47" s="6">
        <f t="shared" si="1"/>
        <v>41</v>
      </c>
      <c r="B47" s="4" t="s">
        <v>15</v>
      </c>
      <c r="C47" s="16">
        <v>1392412.19</v>
      </c>
      <c r="D47" s="20">
        <f t="shared" si="0"/>
        <v>1.2020818912667397E-3</v>
      </c>
    </row>
    <row r="48" spans="1:4" x14ac:dyDescent="0.25">
      <c r="A48" s="6">
        <f t="shared" si="1"/>
        <v>42</v>
      </c>
      <c r="B48" s="4" t="s">
        <v>33</v>
      </c>
      <c r="C48" s="16">
        <v>1351725.8</v>
      </c>
      <c r="D48" s="20">
        <f t="shared" si="0"/>
        <v>1.1669569670587606E-3</v>
      </c>
    </row>
    <row r="49" spans="1:4" x14ac:dyDescent="0.25">
      <c r="A49" s="6">
        <f t="shared" si="1"/>
        <v>43</v>
      </c>
      <c r="B49" s="4" t="s">
        <v>8</v>
      </c>
      <c r="C49" s="16">
        <v>1349630.25</v>
      </c>
      <c r="D49" s="20">
        <f t="shared" si="0"/>
        <v>1.1651478600103341E-3</v>
      </c>
    </row>
    <row r="50" spans="1:4" x14ac:dyDescent="0.25">
      <c r="A50" s="6">
        <f t="shared" si="1"/>
        <v>44</v>
      </c>
      <c r="B50" s="4" t="s">
        <v>37</v>
      </c>
      <c r="C50" s="16">
        <v>1340304.43</v>
      </c>
      <c r="D50" s="20">
        <f t="shared" si="0"/>
        <v>1.1570967962350211E-3</v>
      </c>
    </row>
    <row r="51" spans="1:4" x14ac:dyDescent="0.25">
      <c r="A51" s="6">
        <f t="shared" si="1"/>
        <v>45</v>
      </c>
      <c r="B51" s="4" t="s">
        <v>62</v>
      </c>
      <c r="C51" s="16">
        <v>1311904.4099999999</v>
      </c>
      <c r="D51" s="20">
        <f t="shared" si="0"/>
        <v>1.1325788050835551E-3</v>
      </c>
    </row>
    <row r="52" spans="1:4" x14ac:dyDescent="0.25">
      <c r="A52" s="6">
        <f t="shared" si="1"/>
        <v>46</v>
      </c>
      <c r="B52" s="5" t="s">
        <v>45</v>
      </c>
      <c r="C52" s="16">
        <v>1248872</v>
      </c>
      <c r="D52" s="20">
        <f t="shared" si="0"/>
        <v>1.0781623620445867E-3</v>
      </c>
    </row>
    <row r="53" spans="1:4" x14ac:dyDescent="0.25">
      <c r="A53" s="6">
        <f t="shared" si="1"/>
        <v>47</v>
      </c>
      <c r="B53" s="4" t="s">
        <v>39</v>
      </c>
      <c r="C53" s="16">
        <v>1236389.81</v>
      </c>
      <c r="D53" s="20">
        <f t="shared" si="0"/>
        <v>1.0673863758315165E-3</v>
      </c>
    </row>
    <row r="54" spans="1:4" x14ac:dyDescent="0.25">
      <c r="A54" s="6">
        <f t="shared" si="1"/>
        <v>48</v>
      </c>
      <c r="B54" s="5" t="s">
        <v>63</v>
      </c>
      <c r="C54" s="16">
        <v>1178674.94</v>
      </c>
      <c r="D54" s="20">
        <f t="shared" si="0"/>
        <v>1.0175606126113495E-3</v>
      </c>
    </row>
    <row r="55" spans="1:4" x14ac:dyDescent="0.25">
      <c r="A55" s="6">
        <f t="shared" si="1"/>
        <v>49</v>
      </c>
      <c r="B55" s="4" t="s">
        <v>49</v>
      </c>
      <c r="C55" s="16">
        <v>1163137.99</v>
      </c>
      <c r="D55" s="20">
        <f t="shared" si="0"/>
        <v>1.0041474247818774E-3</v>
      </c>
    </row>
    <row r="56" spans="1:4" x14ac:dyDescent="0.25">
      <c r="A56" s="6">
        <f t="shared" si="1"/>
        <v>50</v>
      </c>
      <c r="B56" s="5" t="s">
        <v>14</v>
      </c>
      <c r="C56" s="16">
        <v>1132268.57</v>
      </c>
      <c r="D56" s="20">
        <f t="shared" si="0"/>
        <v>9.7749757853490696E-4</v>
      </c>
    </row>
    <row r="57" spans="1:4" x14ac:dyDescent="0.25">
      <c r="A57" s="6">
        <f t="shared" si="1"/>
        <v>51</v>
      </c>
      <c r="B57" s="4" t="s">
        <v>0</v>
      </c>
      <c r="C57" s="16">
        <v>1129595.1599999999</v>
      </c>
      <c r="D57" s="20">
        <f t="shared" si="0"/>
        <v>9.7518959978262992E-4</v>
      </c>
    </row>
    <row r="58" spans="1:4" x14ac:dyDescent="0.25">
      <c r="A58" s="6">
        <f t="shared" si="1"/>
        <v>52</v>
      </c>
      <c r="B58" s="4" t="s">
        <v>61</v>
      </c>
      <c r="C58" s="16">
        <v>1080602.2</v>
      </c>
      <c r="D58" s="20">
        <f t="shared" si="0"/>
        <v>9.3289353943604852E-4</v>
      </c>
    </row>
    <row r="59" spans="1:4" x14ac:dyDescent="0.25">
      <c r="A59" s="6">
        <f t="shared" si="1"/>
        <v>53</v>
      </c>
      <c r="B59" s="4" t="s">
        <v>64</v>
      </c>
      <c r="C59" s="16">
        <v>961729.09</v>
      </c>
      <c r="D59" s="20">
        <f t="shared" si="0"/>
        <v>8.3026932089228585E-4</v>
      </c>
    </row>
    <row r="60" spans="1:4" x14ac:dyDescent="0.25">
      <c r="A60" s="6">
        <f t="shared" si="1"/>
        <v>54</v>
      </c>
      <c r="B60" s="5" t="s">
        <v>3</v>
      </c>
      <c r="C60" s="16">
        <v>940850.78</v>
      </c>
      <c r="D60" s="20">
        <f t="shared" si="0"/>
        <v>8.1224488922507004E-4</v>
      </c>
    </row>
    <row r="61" spans="1:4" x14ac:dyDescent="0.25">
      <c r="A61" s="6">
        <f t="shared" si="1"/>
        <v>55</v>
      </c>
      <c r="B61" s="4" t="s">
        <v>35</v>
      </c>
      <c r="C61" s="16">
        <v>909536.74</v>
      </c>
      <c r="D61" s="20">
        <f t="shared" si="0"/>
        <v>7.8521119855736463E-4</v>
      </c>
    </row>
    <row r="62" spans="1:4" x14ac:dyDescent="0.25">
      <c r="A62" s="6">
        <f t="shared" si="1"/>
        <v>56</v>
      </c>
      <c r="B62" s="4" t="s">
        <v>51</v>
      </c>
      <c r="C62" s="16">
        <v>901929.82</v>
      </c>
      <c r="D62" s="20">
        <f t="shared" si="0"/>
        <v>7.7864407651836922E-4</v>
      </c>
    </row>
    <row r="63" spans="1:4" x14ac:dyDescent="0.25">
      <c r="A63" s="6">
        <f t="shared" si="1"/>
        <v>57</v>
      </c>
      <c r="B63" s="4" t="s">
        <v>32</v>
      </c>
      <c r="C63" s="16">
        <v>706324.62</v>
      </c>
      <c r="D63" s="20">
        <f t="shared" si="0"/>
        <v>6.0977635872166644E-4</v>
      </c>
    </row>
    <row r="64" spans="1:4" x14ac:dyDescent="0.25">
      <c r="A64" s="6">
        <f t="shared" si="1"/>
        <v>58</v>
      </c>
      <c r="B64" s="4" t="s">
        <v>56</v>
      </c>
      <c r="C64" s="16">
        <v>698928.81</v>
      </c>
      <c r="D64" s="20">
        <f t="shared" si="0"/>
        <v>6.0339148983291489E-4</v>
      </c>
    </row>
    <row r="65" spans="1:4" x14ac:dyDescent="0.25">
      <c r="A65" s="6">
        <f t="shared" si="1"/>
        <v>59</v>
      </c>
      <c r="B65" s="4" t="s">
        <v>31</v>
      </c>
      <c r="C65" s="16">
        <v>658309.31000000006</v>
      </c>
      <c r="D65" s="20">
        <f t="shared" si="0"/>
        <v>5.6832431235990719E-4</v>
      </c>
    </row>
    <row r="66" spans="1:4" x14ac:dyDescent="0.25">
      <c r="A66" s="6">
        <f t="shared" si="1"/>
        <v>60</v>
      </c>
      <c r="B66" s="4" t="s">
        <v>68</v>
      </c>
      <c r="C66" s="16">
        <v>647541.56000000006</v>
      </c>
      <c r="D66" s="20">
        <f t="shared" si="0"/>
        <v>5.5902841752528403E-4</v>
      </c>
    </row>
    <row r="67" spans="1:4" x14ac:dyDescent="0.25">
      <c r="A67" s="6">
        <f t="shared" si="1"/>
        <v>61</v>
      </c>
      <c r="B67" s="4" t="s">
        <v>9</v>
      </c>
      <c r="C67" s="16">
        <v>640239.22</v>
      </c>
      <c r="D67" s="20">
        <f t="shared" si="0"/>
        <v>5.5272424212311885E-4</v>
      </c>
    </row>
    <row r="68" spans="1:4" x14ac:dyDescent="0.25">
      <c r="A68" s="6">
        <f t="shared" si="1"/>
        <v>62</v>
      </c>
      <c r="B68" s="4" t="s">
        <v>7</v>
      </c>
      <c r="C68" s="16">
        <v>639041.98</v>
      </c>
      <c r="D68" s="20">
        <f t="shared" si="0"/>
        <v>5.5169065412824492E-4</v>
      </c>
    </row>
    <row r="69" spans="1:4" x14ac:dyDescent="0.25">
      <c r="A69" s="6">
        <f t="shared" si="1"/>
        <v>63</v>
      </c>
      <c r="B69" s="4" t="s">
        <v>29</v>
      </c>
      <c r="C69" s="16">
        <v>632667.87</v>
      </c>
      <c r="D69" s="20">
        <f t="shared" si="0"/>
        <v>5.4618782798310597E-4</v>
      </c>
    </row>
    <row r="70" spans="1:4" x14ac:dyDescent="0.25">
      <c r="A70" s="6">
        <f t="shared" si="1"/>
        <v>64</v>
      </c>
      <c r="B70" s="4" t="s">
        <v>65</v>
      </c>
      <c r="C70" s="16">
        <v>586336.37</v>
      </c>
      <c r="D70" s="20">
        <f t="shared" si="0"/>
        <v>5.0618942984697289E-4</v>
      </c>
    </row>
    <row r="71" spans="1:4" x14ac:dyDescent="0.25">
      <c r="A71" s="6">
        <f t="shared" si="1"/>
        <v>65</v>
      </c>
      <c r="B71" s="4" t="s">
        <v>66</v>
      </c>
      <c r="C71" s="16">
        <v>568797.77</v>
      </c>
      <c r="D71" s="20">
        <f t="shared" si="0"/>
        <v>4.9104819967850475E-4</v>
      </c>
    </row>
    <row r="72" spans="1:4" x14ac:dyDescent="0.25">
      <c r="A72" s="6">
        <f t="shared" si="1"/>
        <v>66</v>
      </c>
      <c r="B72" s="4" t="s">
        <v>22</v>
      </c>
      <c r="C72" s="16">
        <v>562959.61</v>
      </c>
      <c r="D72" s="20">
        <f t="shared" ref="D72:D77" si="2">+C72/$C$78</f>
        <v>4.8600806395955652E-4</v>
      </c>
    </row>
    <row r="73" spans="1:4" x14ac:dyDescent="0.25">
      <c r="A73" s="6">
        <f t="shared" ref="A73:A77" si="3">1+A72</f>
        <v>67</v>
      </c>
      <c r="B73" s="4" t="s">
        <v>55</v>
      </c>
      <c r="C73" s="16">
        <v>432346.09</v>
      </c>
      <c r="D73" s="20">
        <f t="shared" si="2"/>
        <v>3.7324824450795714E-4</v>
      </c>
    </row>
    <row r="74" spans="1:4" x14ac:dyDescent="0.25">
      <c r="A74" s="6">
        <f t="shared" si="3"/>
        <v>68</v>
      </c>
      <c r="B74" s="4" t="s">
        <v>16</v>
      </c>
      <c r="C74" s="16">
        <v>408087.12</v>
      </c>
      <c r="D74" s="20">
        <f t="shared" si="2"/>
        <v>3.5230525884091617E-4</v>
      </c>
    </row>
    <row r="75" spans="1:4" x14ac:dyDescent="0.25">
      <c r="A75" s="6">
        <f t="shared" si="3"/>
        <v>69</v>
      </c>
      <c r="B75" s="4" t="s">
        <v>59</v>
      </c>
      <c r="C75" s="16">
        <v>400190.5</v>
      </c>
      <c r="D75" s="20">
        <f t="shared" si="2"/>
        <v>3.4548803620211208E-4</v>
      </c>
    </row>
    <row r="76" spans="1:4" x14ac:dyDescent="0.25">
      <c r="A76" s="6">
        <f t="shared" si="3"/>
        <v>70</v>
      </c>
      <c r="B76" s="4" t="s">
        <v>67</v>
      </c>
      <c r="C76" s="16">
        <v>381776.8</v>
      </c>
      <c r="D76" s="20">
        <f t="shared" si="2"/>
        <v>3.2959132438058002E-4</v>
      </c>
    </row>
    <row r="77" spans="1:4" x14ac:dyDescent="0.25">
      <c r="A77" s="8">
        <f t="shared" si="3"/>
        <v>71</v>
      </c>
      <c r="B77" s="9" t="s">
        <v>58</v>
      </c>
      <c r="C77" s="17">
        <v>194311.91</v>
      </c>
      <c r="D77" s="20">
        <f t="shared" si="2"/>
        <v>1.6775120897817802E-4</v>
      </c>
    </row>
    <row r="78" spans="1:4" x14ac:dyDescent="0.25">
      <c r="A78" s="10" t="s">
        <v>77</v>
      </c>
      <c r="B78" s="11"/>
      <c r="C78" s="18">
        <f>SUM(C7:C77)</f>
        <v>1158333887.3299992</v>
      </c>
      <c r="D78" s="21">
        <f>SUM(D7:D77)</f>
        <v>1.0000000000000007</v>
      </c>
    </row>
  </sheetData>
  <sortState ref="B7:C78">
    <sortCondition descending="1" ref="C7:C78"/>
  </sortState>
  <mergeCells count="5">
    <mergeCell ref="A78:B78"/>
    <mergeCell ref="A1:D1"/>
    <mergeCell ref="A2:D2"/>
    <mergeCell ref="A3:D3"/>
    <mergeCell ref="A4:D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 de Activos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 Vega</dc:creator>
  <cp:lastModifiedBy>Janeth Vega</cp:lastModifiedBy>
  <cp:lastPrinted>2017-08-24T17:20:39Z</cp:lastPrinted>
  <dcterms:created xsi:type="dcterms:W3CDTF">2017-08-24T14:44:29Z</dcterms:created>
  <dcterms:modified xsi:type="dcterms:W3CDTF">2017-08-28T15:12:43Z</dcterms:modified>
</cp:coreProperties>
</file>