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7/Segundo_Trimestre/"/>
    </mc:Choice>
  </mc:AlternateContent>
  <bookViews>
    <workbookView xWindow="0" yWindow="460" windowWidth="19440" windowHeight="10300" tabRatio="482" firstSheet="5" activeTab="7"/>
  </bookViews>
  <sheets>
    <sheet name="Meses" sheetId="10" state="hidden" r:id="rId1"/>
    <sheet name="BS" sheetId="3" state="hidden" r:id="rId2"/>
    <sheet name="EU" sheetId="4" state="hidden" r:id="rId3"/>
    <sheet name="EU 2Q" sheetId="7" state="hidden" r:id="rId4"/>
    <sheet name="BS 2Q 2017" sheetId="8" state="hidden" r:id="rId5"/>
    <sheet name="Activos" sheetId="11" r:id="rId6"/>
    <sheet name="Patrimonio" sheetId="12" r:id="rId7"/>
    <sheet name="Primas" sheetId="16" r:id="rId8"/>
  </sheets>
  <definedNames>
    <definedName name="_xlnm.Print_Area" localSheetId="5">Activos!$B$1:$E$32</definedName>
    <definedName name="_xlnm.Print_Area" localSheetId="2">EU!$B$2:$E$77</definedName>
    <definedName name="_xlnm.Print_Area" localSheetId="6">Patrimonio!$B$1:$E$32</definedName>
    <definedName name="_xlnm.Print_Area" localSheetId="7">Primas!$B$1:$E$32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6" l="1"/>
  <c r="E9" i="16"/>
  <c r="E13" i="16"/>
  <c r="E21" i="16"/>
  <c r="E30" i="16"/>
  <c r="E12" i="16"/>
  <c r="E20" i="16"/>
  <c r="E27" i="16"/>
  <c r="E22" i="16"/>
  <c r="E18" i="16"/>
  <c r="E8" i="16"/>
  <c r="E23" i="16"/>
  <c r="E24" i="16"/>
  <c r="E31" i="16"/>
  <c r="E14" i="16"/>
  <c r="E10" i="16"/>
  <c r="E32" i="16"/>
  <c r="E17" i="16"/>
  <c r="E25" i="16"/>
  <c r="E29" i="16"/>
  <c r="E6" i="16"/>
  <c r="E26" i="16"/>
  <c r="E28" i="16"/>
  <c r="E11" i="16"/>
  <c r="E7" i="16"/>
  <c r="E15" i="16"/>
  <c r="E19" i="16"/>
  <c r="E16" i="16"/>
  <c r="D32" i="11"/>
  <c r="E23" i="11"/>
  <c r="D32" i="12"/>
  <c r="E27" i="12"/>
  <c r="E6" i="11"/>
  <c r="E21" i="11"/>
  <c r="E22" i="11"/>
  <c r="E9" i="11"/>
  <c r="E13" i="11"/>
  <c r="E24" i="11"/>
  <c r="E17" i="11"/>
  <c r="E26" i="11"/>
  <c r="E15" i="11"/>
  <c r="E28" i="11"/>
  <c r="E31" i="11"/>
  <c r="E30" i="11"/>
  <c r="E19" i="11"/>
  <c r="E25" i="11"/>
  <c r="E10" i="11"/>
  <c r="E18" i="11"/>
  <c r="E14" i="11"/>
  <c r="E8" i="11"/>
  <c r="E12" i="11"/>
  <c r="E27" i="11"/>
  <c r="E20" i="11"/>
  <c r="E7" i="11"/>
  <c r="E16" i="11"/>
  <c r="E32" i="11"/>
  <c r="E29" i="11"/>
  <c r="E11" i="11"/>
  <c r="E31" i="12"/>
  <c r="E28" i="12"/>
  <c r="E26" i="12"/>
  <c r="E19" i="12"/>
  <c r="E29" i="12"/>
  <c r="E6" i="12"/>
  <c r="E8" i="12"/>
  <c r="E24" i="12"/>
  <c r="E16" i="12"/>
  <c r="E9" i="12"/>
  <c r="E13" i="12"/>
  <c r="E17" i="12"/>
  <c r="E7" i="12"/>
  <c r="E15" i="12"/>
  <c r="E12" i="12"/>
  <c r="E10" i="12"/>
  <c r="E30" i="12"/>
  <c r="E18" i="12"/>
  <c r="E20" i="12"/>
  <c r="E22" i="12"/>
  <c r="E14" i="12"/>
  <c r="E21" i="12"/>
  <c r="E25" i="12"/>
  <c r="E32" i="12"/>
  <c r="E23" i="12"/>
  <c r="E11" i="12"/>
  <c r="C3" i="4"/>
  <c r="C3" i="3"/>
  <c r="AE7" i="8"/>
  <c r="D4" i="3"/>
  <c r="AE8" i="8"/>
  <c r="D5" i="3"/>
  <c r="AE9" i="8"/>
  <c r="D6" i="3"/>
  <c r="AE10" i="8"/>
  <c r="D7" i="3"/>
  <c r="AE11" i="8"/>
  <c r="D8" i="3"/>
  <c r="AE12" i="8"/>
  <c r="D9" i="3"/>
  <c r="AE13" i="8"/>
  <c r="D10" i="3"/>
  <c r="AE14" i="8"/>
  <c r="D11" i="3"/>
  <c r="AE15" i="8"/>
  <c r="D12" i="3"/>
  <c r="AE16" i="8"/>
  <c r="D13" i="3"/>
  <c r="AE17" i="8"/>
  <c r="D14" i="3"/>
  <c r="AE18" i="8"/>
  <c r="D15" i="3"/>
  <c r="AE19" i="8"/>
  <c r="D16" i="3"/>
  <c r="AE20" i="8"/>
  <c r="D17" i="3"/>
  <c r="AE21" i="8"/>
  <c r="D18" i="3"/>
  <c r="AE22" i="8"/>
  <c r="D19" i="3"/>
  <c r="AE23" i="8"/>
  <c r="D20" i="3"/>
  <c r="AE24" i="8"/>
  <c r="D21" i="3"/>
  <c r="AE25" i="8"/>
  <c r="D22" i="3"/>
  <c r="AE26" i="8"/>
  <c r="D23" i="3"/>
  <c r="AE27" i="8"/>
  <c r="D24" i="3"/>
  <c r="AE28" i="8"/>
  <c r="D25" i="3"/>
  <c r="AE29" i="8"/>
  <c r="D26" i="3"/>
  <c r="AE30" i="8"/>
  <c r="D27" i="3"/>
  <c r="AE31" i="8"/>
  <c r="D28" i="3"/>
  <c r="AE32" i="8"/>
  <c r="D29" i="3"/>
  <c r="AE33" i="8"/>
  <c r="D30" i="3"/>
  <c r="E30" i="3"/>
  <c r="AE34" i="8"/>
  <c r="D31" i="3"/>
  <c r="E31" i="3"/>
  <c r="AE35" i="8"/>
  <c r="D32" i="3"/>
  <c r="E32" i="3"/>
  <c r="AE36" i="8"/>
  <c r="D33" i="3"/>
  <c r="E33" i="3"/>
  <c r="AE37" i="8"/>
  <c r="D34" i="3"/>
  <c r="AE38" i="8"/>
  <c r="D35" i="3"/>
  <c r="AE39" i="8"/>
  <c r="D36" i="3"/>
  <c r="AE40" i="8"/>
  <c r="D37" i="3"/>
  <c r="AE41" i="8"/>
  <c r="D38" i="3"/>
  <c r="AE42" i="8"/>
  <c r="D39" i="3"/>
  <c r="AE43" i="8"/>
  <c r="D40" i="3"/>
  <c r="AE44" i="8"/>
  <c r="D41" i="3"/>
  <c r="AE45" i="8"/>
  <c r="D42" i="3"/>
  <c r="AE46" i="8"/>
  <c r="D43" i="3"/>
  <c r="AE47" i="8"/>
  <c r="D44" i="3"/>
  <c r="AE48" i="8"/>
  <c r="D45" i="3"/>
  <c r="AE49" i="8"/>
  <c r="D46" i="3"/>
  <c r="AE50" i="8"/>
  <c r="D47" i="3"/>
  <c r="AE51" i="8"/>
  <c r="D48" i="3"/>
  <c r="AE52" i="8"/>
  <c r="D49" i="3"/>
  <c r="AE53" i="8"/>
  <c r="D50" i="3"/>
  <c r="AE54" i="8"/>
  <c r="D51" i="3"/>
  <c r="AE55" i="8"/>
  <c r="D52" i="3"/>
  <c r="AE56" i="8"/>
  <c r="D53" i="3"/>
  <c r="AE57" i="8"/>
  <c r="D54" i="3"/>
  <c r="AE58" i="8"/>
  <c r="D55" i="3"/>
  <c r="AE59" i="8"/>
  <c r="D56" i="3"/>
  <c r="AE60" i="8"/>
  <c r="D57" i="3"/>
  <c r="AE61" i="8"/>
  <c r="D58" i="3"/>
  <c r="AE62" i="8"/>
  <c r="D59" i="3"/>
  <c r="AE63" i="8"/>
  <c r="D60" i="3"/>
  <c r="AE64" i="8"/>
  <c r="D61" i="3"/>
  <c r="AE65" i="8"/>
  <c r="D62" i="3"/>
  <c r="AE66" i="8"/>
  <c r="D63" i="3"/>
  <c r="AE67" i="8"/>
  <c r="D64" i="3"/>
  <c r="AE68" i="8"/>
  <c r="D65" i="3"/>
  <c r="AE69" i="8"/>
  <c r="D66" i="3"/>
  <c r="AE70" i="8"/>
  <c r="D67" i="3"/>
  <c r="AE71" i="8"/>
  <c r="D68" i="3"/>
  <c r="AE72" i="8"/>
  <c r="D69" i="3"/>
  <c r="AE73" i="8"/>
  <c r="D70" i="3"/>
  <c r="AE74" i="8"/>
  <c r="D71" i="3"/>
  <c r="AE75" i="8"/>
  <c r="D72" i="3"/>
  <c r="AE76" i="8"/>
  <c r="D73" i="3"/>
  <c r="AE77" i="8"/>
  <c r="D74" i="3"/>
  <c r="AE78" i="8"/>
  <c r="D75" i="3"/>
  <c r="AE79" i="8"/>
  <c r="D76" i="3"/>
  <c r="AE80" i="8"/>
  <c r="D77" i="3"/>
  <c r="AE81" i="8"/>
  <c r="D78" i="3"/>
  <c r="AE82" i="8"/>
  <c r="D79" i="3"/>
  <c r="AE83" i="8"/>
  <c r="D80" i="3"/>
  <c r="AE84" i="8"/>
  <c r="D81" i="3"/>
  <c r="AE85" i="8"/>
  <c r="D82" i="3"/>
  <c r="AE86" i="8"/>
  <c r="D83" i="3"/>
  <c r="AE87" i="8"/>
  <c r="D84" i="3"/>
  <c r="AE88" i="8"/>
  <c r="D85" i="3"/>
  <c r="AE89" i="8"/>
  <c r="D86" i="3"/>
  <c r="AE90" i="8"/>
  <c r="D87" i="3"/>
  <c r="AE91" i="8"/>
  <c r="D88" i="3"/>
  <c r="AE92" i="8"/>
  <c r="D89" i="3"/>
  <c r="AE93" i="8"/>
  <c r="D90" i="3"/>
  <c r="AE94" i="8"/>
  <c r="D91" i="3"/>
  <c r="AE95" i="8"/>
  <c r="D92" i="3"/>
  <c r="AE96" i="8"/>
  <c r="D93" i="3"/>
  <c r="AE97" i="8"/>
  <c r="D94" i="3"/>
  <c r="AE98" i="8"/>
  <c r="D95" i="3"/>
  <c r="AE99" i="8"/>
  <c r="D96" i="3"/>
  <c r="AE100" i="8"/>
  <c r="D97" i="3"/>
  <c r="AD80" i="7"/>
  <c r="D77" i="4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/>
  <c r="AD63" i="7"/>
  <c r="AD62" i="7"/>
  <c r="AD61" i="7"/>
  <c r="D58" i="4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/>
  <c r="AD44" i="7"/>
  <c r="AD43" i="7"/>
  <c r="AD42" i="7"/>
  <c r="AD41" i="7"/>
  <c r="AD40" i="7"/>
  <c r="D37" i="4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/>
  <c r="AD20" i="7"/>
  <c r="AD19" i="7"/>
  <c r="AD18" i="7"/>
  <c r="AD17" i="7"/>
  <c r="AD16" i="7"/>
  <c r="AD15" i="7"/>
  <c r="AD14" i="7"/>
  <c r="AD13" i="7"/>
  <c r="D10" i="4"/>
  <c r="AD12" i="7"/>
  <c r="AD11" i="7"/>
  <c r="AD10" i="7"/>
  <c r="AD9" i="7"/>
  <c r="AD8" i="7"/>
  <c r="D5" i="4"/>
  <c r="AD7" i="7"/>
  <c r="E44" i="3"/>
  <c r="F44" i="3"/>
  <c r="E19" i="3"/>
  <c r="E82" i="3"/>
  <c r="E34" i="3"/>
  <c r="F34" i="3"/>
  <c r="E12" i="3"/>
  <c r="E87" i="3"/>
  <c r="E63" i="3"/>
  <c r="E39" i="3"/>
  <c r="F39" i="3"/>
  <c r="E15" i="3"/>
  <c r="F15" i="3"/>
  <c r="E59" i="3"/>
  <c r="E24" i="3"/>
  <c r="E53" i="3"/>
  <c r="E5" i="3"/>
  <c r="D7" i="4"/>
  <c r="D74" i="4"/>
  <c r="D53" i="4"/>
  <c r="D31" i="4"/>
  <c r="E31" i="4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/>
  <c r="D27" i="4"/>
  <c r="D19" i="4"/>
  <c r="D11" i="4"/>
  <c r="E9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68" i="4"/>
  <c r="F18" i="3"/>
  <c r="F81" i="3"/>
  <c r="F4" i="3"/>
  <c r="E50" i="3"/>
  <c r="F52" i="3"/>
  <c r="E52" i="3"/>
  <c r="E81" i="3"/>
  <c r="E29" i="4"/>
  <c r="E30" i="4"/>
  <c r="E43" i="4"/>
  <c r="F67" i="4"/>
  <c r="E44" i="4"/>
  <c r="E14" i="4"/>
  <c r="E74" i="4"/>
  <c r="E5" i="4"/>
  <c r="E4" i="4"/>
  <c r="F69" i="4"/>
  <c r="E18" i="4"/>
  <c r="F23" i="4"/>
  <c r="F50" i="3"/>
  <c r="F96" i="3"/>
  <c r="E96" i="3"/>
  <c r="E13" i="4"/>
  <c r="E65" i="4"/>
  <c r="E22" i="4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<sst xmlns="http://schemas.openxmlformats.org/spreadsheetml/2006/main" count="10964" uniqueCount="274">
  <si>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</si>
  <si>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</si>
  <si>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</si>
  <si>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</si>
  <si>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</si>
  <si>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</si>
  <si>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</si>
  <si>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</si>
  <si>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</si>
  <si>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</si>
  <si>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</si>
  <si>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</si>
  <si>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</si>
  <si>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</si>
  <si>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</si>
  <si>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</si>
  <si>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</si>
  <si>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</si>
  <si>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</si>
  <si>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</si>
  <si>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</si>
  <si>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</si>
  <si>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</si>
  <si>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</si>
  <si>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</si>
  <si>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</si>
  <si>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</si>
  <si>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</si>
  <si>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</si>
  <si>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</si>
  <si>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</si>
  <si>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</si>
  <si>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</si>
  <si>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</si>
  <si>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</si>
  <si>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</si>
  <si>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</si>
  <si>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</si>
  <si>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</si>
  <si>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</si>
  <si>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</si>
  <si>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</si>
  <si>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</si>
  <si>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</si>
  <si>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</si>
  <si>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</si>
  <si>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</si>
  <si>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</si>
  <si>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</si>
  <si>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</si>
  <si>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</si>
  <si>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</si>
  <si>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</si>
  <si>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</si>
  <si>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</si>
  <si>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</si>
  <si>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</si>
  <si>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</si>
  <si>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</si>
  <si>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</si>
  <si>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</si>
  <si>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</si>
  <si>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</si>
  <si>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</si>
  <si>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</si>
  <si>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</si>
  <si>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</si>
  <si>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</si>
  <si>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</si>
  <si>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</si>
  <si>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</si>
  <si>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</si>
  <si>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</si>
  <si>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</si>
  <si>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</si>
  <si>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</si>
  <si>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</si>
  <si>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</si>
  <si>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</si>
  <si>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</si>
  <si>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</si>
  <si>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</si>
  <si>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</si>
  <si>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</si>
  <si>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</si>
  <si>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</si>
  <si>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</si>
  <si>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</si>
  <si>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</si>
  <si>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</si>
  <si>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</si>
  <si>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</si>
  <si>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</si>
  <si>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</si>
  <si>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</si>
  <si>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</si>
  <si>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</si>
  <si>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</si>
  <si>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</si>
  <si>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</si>
  <si>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</si>
  <si>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</si>
  <si>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</si>
  <si>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</si>
  <si>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</si>
  <si>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</si>
  <si>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</si>
  <si>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</si>
  <si>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</si>
  <si>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</si>
  <si>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</si>
  <si>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</si>
  <si>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</si>
  <si>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</si>
  <si>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</si>
  <si>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</si>
  <si>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</si>
  <si>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</si>
  <si>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</si>
  <si>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</si>
  <si>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</si>
  <si>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</si>
  <si>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</si>
  <si>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</si>
  <si>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</si>
  <si>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</si>
  <si>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</si>
  <si>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</si>
  <si>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</si>
  <si>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</si>
  <si>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</si>
  <si>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</si>
  <si>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</si>
  <si>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</si>
  <si>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</si>
  <si>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</si>
  <si>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</si>
  <si>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</si>
  <si>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</si>
  <si>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</si>
  <si>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</si>
  <si>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</si>
  <si>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</si>
  <si>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</si>
  <si>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</si>
  <si>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</si>
  <si>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</si>
  <si>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</si>
  <si>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</si>
  <si>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</si>
  <si>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</si>
  <si>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</si>
  <si>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</si>
  <si>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</si>
  <si>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</si>
  <si>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</si>
  <si>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</si>
  <si>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</si>
  <si>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</si>
  <si>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</si>
  <si>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</si>
  <si>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</si>
  <si>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</si>
  <si>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</si>
  <si>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</si>
  <si>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</si>
  <si>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</si>
  <si>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</si>
  <si>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</si>
  <si>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</si>
  <si>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</si>
  <si>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</si>
  <si>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</si>
  <si>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</si>
  <si>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</si>
  <si>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</si>
  <si>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</si>
  <si>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</si>
  <si>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</si>
  <si>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</si>
  <si>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</si>
  <si>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</si>
  <si>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</si>
  <si>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</si>
  <si>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</si>
  <si>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</si>
  <si>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</si>
  <si>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</si>
  <si>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</si>
  <si>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</si>
  <si>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</si>
  <si>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</si>
  <si>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</si>
  <si>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</si>
  <si>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</si>
  <si>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</si>
  <si>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</si>
  <si>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</si>
  <si>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</si>
  <si>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</si>
  <si>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</si>
  <si>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</si>
  <si>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</si>
  <si>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</si>
  <si>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</si>
  <si>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</si>
  <si>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</si>
  <si>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</si>
  <si>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</si>
  <si>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</si>
  <si>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</si>
  <si>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</si>
  <si>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</si>
  <si>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</si>
  <si>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</si>
  <si>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</si>
  <si>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</si>
  <si>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</si>
  <si>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</si>
  <si>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</si>
  <si>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5.02 Estado de Utilidades</t>
  </si>
  <si>
    <t>*** Ver notas en algunas compañias</t>
  </si>
  <si>
    <t>*** Nombre de consulta:Consulta 1 ***
    Introducir valores para  AÑO: 2.017
    Introducir valores para  Periodo: 114</t>
  </si>
  <si>
    <t>PERÍDO: 114 (1Q 2017)</t>
  </si>
  <si>
    <t>Query  5.02 Estado de Utilidades en BS Año 2017 y período 114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</si>
  <si>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BI SAP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</si>
  <si>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MES</t>
  </si>
  <si>
    <t>CORTO</t>
  </si>
  <si>
    <t>DIAS</t>
  </si>
  <si>
    <t>ENERO</t>
  </si>
  <si>
    <t>ENE</t>
  </si>
  <si>
    <t>FEBRERO</t>
  </si>
  <si>
    <t>FEB</t>
  </si>
  <si>
    <t>MARZO</t>
  </si>
  <si>
    <t>MAR</t>
  </si>
  <si>
    <t>ABRIL</t>
  </si>
  <si>
    <t>ABR</t>
  </si>
  <si>
    <t>MAYO</t>
  </si>
  <si>
    <t>MAY</t>
  </si>
  <si>
    <t>JUNIO</t>
  </si>
  <si>
    <t>JUN</t>
  </si>
  <si>
    <t>JULIO</t>
  </si>
  <si>
    <t>JUL</t>
  </si>
  <si>
    <t>AGOSTO</t>
  </si>
  <si>
    <t>AGO</t>
  </si>
  <si>
    <t>SEPTIEMBRE</t>
  </si>
  <si>
    <t>SEP</t>
  </si>
  <si>
    <t>OCTUBRE</t>
  </si>
  <si>
    <t>OCT</t>
  </si>
  <si>
    <t>NOVIEMBRE</t>
  </si>
  <si>
    <t>NOV</t>
  </si>
  <si>
    <t>DICIEMBRE</t>
  </si>
  <si>
    <t>DIC</t>
  </si>
  <si>
    <t>MULTIBANK SEGUROS, S.A.</t>
  </si>
  <si>
    <t>% Participación</t>
  </si>
  <si>
    <t>Total de Activos</t>
  </si>
  <si>
    <t>ASSA COMPAÑÍA DE SEGUROS S.A</t>
  </si>
  <si>
    <t>ACERTA COMPAÑIA DE SEGUROS, S.A.</t>
  </si>
  <si>
    <t>OPTIMA COMPAÑIA DE SEGUROS, S.A.</t>
  </si>
  <si>
    <t>VIVIR COMPAÑIA DE SEGUROS, S.A.</t>
  </si>
  <si>
    <t>COMPAÑÍAS DE SEGUROS</t>
  </si>
  <si>
    <t>Total de Patrimonio</t>
  </si>
  <si>
    <t>ASSA COMPAÑIA DE SEGUROS S.A</t>
  </si>
  <si>
    <t>Pan American Life Insurance de Panamá, S. A.</t>
  </si>
  <si>
    <t>COMPAÑIA INTERNACIONAL DE SEGUROS, S.A.</t>
  </si>
  <si>
    <t>Nacional de Seguros de Panamá y Centroamerica, S.A.</t>
  </si>
  <si>
    <t>RANKING POR ACTIVOS - SECTOR SEGUROS</t>
  </si>
  <si>
    <t>RANKING POR PATRIMONIO - SECTOR SEGUROS</t>
  </si>
  <si>
    <t>#</t>
  </si>
  <si>
    <t>RANKING POR PRIMAS SUSCRITAS - SECTOR SEGUROS</t>
  </si>
  <si>
    <t>Primas Suscritas</t>
  </si>
  <si>
    <t>Nacional de Seguros de Panama y Centroamerica, S.A.</t>
  </si>
  <si>
    <t>Al 30 de Junio</t>
  </si>
  <si>
    <t>Al 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</si>
</sst>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7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rgb="FFEBEBEB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rgb="FFEBEBEB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auto="1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auto="1"/>
      </right>
      <top/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/>
      <diagonal/>
    </border>
    <border>
      <left/>
      <right style="thin">
        <color auto="1"/>
      </right>
      <top style="thin">
        <color rgb="FFEBEBEB"/>
      </top>
      <bottom/>
      <diagonal/>
    </border>
    <border>
      <left style="medium">
        <color auto="1"/>
      </left>
      <right style="thin">
        <color rgb="FFEBEBEB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/>
      <bottom/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/>
      <diagonal/>
    </border>
    <border>
      <left style="thin">
        <color auto="1"/>
      </left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8" fillId="0" borderId="0"/>
    <xf numFmtId="0" fontId="22" fillId="0" borderId="0"/>
    <xf numFmtId="9" fontId="3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</cellStyleXfs>
  <cellXfs count="298">
    <xf numFmtId="0" fontId="0" fillId="0" borderId="0" xfId="0"/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0" xfId="2" applyFont="1" applyFill="1" applyAlignment="1">
      <alignment horizontal="left" vertical="center"/>
    </xf>
    <xf numFmtId="165" fontId="10" fillId="3" borderId="13" xfId="3" applyNumberFormat="1" applyFont="1" applyFill="1" applyBorder="1" applyAlignment="1">
      <alignment horizontal="center" vertical="center"/>
    </xf>
    <xf numFmtId="164" fontId="10" fillId="3" borderId="14" xfId="3" applyFont="1" applyFill="1" applyBorder="1" applyAlignment="1">
      <alignment vertical="center"/>
    </xf>
    <xf numFmtId="49" fontId="11" fillId="3" borderId="15" xfId="2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165" fontId="10" fillId="3" borderId="16" xfId="3" applyNumberFormat="1" applyFont="1" applyFill="1" applyBorder="1" applyAlignment="1">
      <alignment horizontal="center" vertical="center"/>
    </xf>
    <xf numFmtId="49" fontId="11" fillId="3" borderId="15" xfId="2" applyNumberFormat="1" applyFont="1" applyFill="1" applyBorder="1" applyAlignment="1">
      <alignment horizontal="center" vertical="center" wrapText="1"/>
    </xf>
    <xf numFmtId="0" fontId="9" fillId="4" borderId="0" xfId="2" applyFont="1" applyFill="1" applyAlignment="1">
      <alignment horizontal="center" vertical="center"/>
    </xf>
    <xf numFmtId="165" fontId="10" fillId="5" borderId="18" xfId="3" applyNumberFormat="1" applyFont="1" applyFill="1" applyBorder="1" applyAlignment="1">
      <alignment horizontal="center" vertical="center"/>
    </xf>
    <xf numFmtId="164" fontId="10" fillId="5" borderId="19" xfId="3" applyFont="1" applyFill="1" applyBorder="1" applyAlignment="1">
      <alignment vertical="center"/>
    </xf>
    <xf numFmtId="164" fontId="10" fillId="5" borderId="20" xfId="3" applyFont="1" applyFill="1" applyBorder="1" applyAlignment="1">
      <alignment horizontal="right" vertical="center"/>
    </xf>
    <xf numFmtId="0" fontId="10" fillId="4" borderId="0" xfId="2" applyFont="1" applyFill="1" applyAlignment="1">
      <alignment horizontal="left" vertical="center"/>
    </xf>
    <xf numFmtId="164" fontId="10" fillId="7" borderId="23" xfId="3" applyFont="1" applyFill="1" applyBorder="1" applyAlignment="1">
      <alignment horizontal="right" vertical="center"/>
    </xf>
    <xf numFmtId="165" fontId="9" fillId="5" borderId="21" xfId="3" applyNumberFormat="1" applyFont="1" applyFill="1" applyBorder="1" applyAlignment="1">
      <alignment horizontal="center" vertical="center"/>
    </xf>
    <xf numFmtId="164" fontId="9" fillId="5" borderId="22" xfId="3" applyFont="1" applyFill="1" applyBorder="1" applyAlignment="1">
      <alignment vertical="center"/>
    </xf>
    <xf numFmtId="164" fontId="9" fillId="7" borderId="24" xfId="3" applyFont="1" applyFill="1" applyBorder="1" applyAlignment="1">
      <alignment horizontal="right" vertical="center"/>
    </xf>
    <xf numFmtId="165" fontId="9" fillId="9" borderId="21" xfId="3" applyNumberFormat="1" applyFont="1" applyFill="1" applyBorder="1" applyAlignment="1">
      <alignment horizontal="center" vertical="center"/>
    </xf>
    <xf numFmtId="164" fontId="9" fillId="9" borderId="22" xfId="3" applyFont="1" applyFill="1" applyBorder="1" applyAlignment="1">
      <alignment vertical="center"/>
    </xf>
    <xf numFmtId="164" fontId="9" fillId="7" borderId="25" xfId="3" applyFont="1" applyFill="1" applyBorder="1" applyAlignment="1">
      <alignment horizontal="right" vertical="center"/>
    </xf>
    <xf numFmtId="164" fontId="9" fillId="7" borderId="26" xfId="3" applyFont="1" applyFill="1" applyBorder="1" applyAlignment="1">
      <alignment horizontal="right" vertical="center"/>
    </xf>
    <xf numFmtId="164" fontId="10" fillId="10" borderId="23" xfId="3" applyFont="1" applyFill="1" applyBorder="1" applyAlignment="1">
      <alignment horizontal="right" vertical="center"/>
    </xf>
    <xf numFmtId="164" fontId="9" fillId="10" borderId="24" xfId="3" applyFont="1" applyFill="1" applyBorder="1" applyAlignment="1">
      <alignment horizontal="right" vertical="center"/>
    </xf>
    <xf numFmtId="164" fontId="9" fillId="10" borderId="26" xfId="3" applyFont="1" applyFill="1" applyBorder="1" applyAlignment="1">
      <alignment horizontal="right" vertical="center"/>
    </xf>
    <xf numFmtId="164" fontId="10" fillId="11" borderId="23" xfId="3" applyFont="1" applyFill="1" applyBorder="1" applyAlignment="1">
      <alignment horizontal="right" vertical="center"/>
    </xf>
    <xf numFmtId="164" fontId="9" fillId="11" borderId="24" xfId="3" applyFont="1" applyFill="1" applyBorder="1" applyAlignment="1">
      <alignment horizontal="right" vertical="center"/>
    </xf>
    <xf numFmtId="164" fontId="9" fillId="11" borderId="26" xfId="3" applyFont="1" applyFill="1" applyBorder="1" applyAlignment="1">
      <alignment horizontal="right" vertical="center"/>
    </xf>
    <xf numFmtId="165" fontId="10" fillId="5" borderId="21" xfId="3" applyNumberFormat="1" applyFont="1" applyFill="1" applyBorder="1" applyAlignment="1">
      <alignment horizontal="center" vertical="center"/>
    </xf>
    <xf numFmtId="164" fontId="10" fillId="5" borderId="22" xfId="3" applyFont="1" applyFill="1" applyBorder="1" applyAlignment="1">
      <alignment vertical="center"/>
    </xf>
    <xf numFmtId="164" fontId="10" fillId="5" borderId="23" xfId="3" applyFont="1" applyFill="1" applyBorder="1" applyAlignment="1">
      <alignment horizontal="right" vertical="center"/>
    </xf>
    <xf numFmtId="164" fontId="9" fillId="7" borderId="27" xfId="2" applyNumberFormat="1" applyFont="1" applyFill="1" applyBorder="1" applyAlignment="1">
      <alignment horizontal="left" vertical="center"/>
    </xf>
    <xf numFmtId="164" fontId="10" fillId="12" borderId="28" xfId="2" applyNumberFormat="1" applyFont="1" applyFill="1" applyBorder="1" applyAlignment="1">
      <alignment horizontal="left" vertical="center"/>
    </xf>
    <xf numFmtId="164" fontId="9" fillId="12" borderId="27" xfId="2" applyNumberFormat="1" applyFont="1" applyFill="1" applyBorder="1" applyAlignment="1">
      <alignment horizontal="left" vertical="center"/>
    </xf>
    <xf numFmtId="164" fontId="9" fillId="4" borderId="28" xfId="2" applyNumberFormat="1" applyFont="1" applyFill="1" applyBorder="1" applyAlignment="1">
      <alignment horizontal="left" vertical="center"/>
    </xf>
    <xf numFmtId="164" fontId="10" fillId="13" borderId="28" xfId="2" applyNumberFormat="1" applyFont="1" applyFill="1" applyBorder="1" applyAlignment="1">
      <alignment horizontal="left" vertical="center"/>
    </xf>
    <xf numFmtId="164" fontId="9" fillId="13" borderId="27" xfId="2" applyNumberFormat="1" applyFont="1" applyFill="1" applyBorder="1" applyAlignment="1">
      <alignment horizontal="left" vertical="center"/>
    </xf>
    <xf numFmtId="164" fontId="10" fillId="14" borderId="28" xfId="2" applyNumberFormat="1" applyFont="1" applyFill="1" applyBorder="1" applyAlignment="1">
      <alignment horizontal="left" vertical="center"/>
    </xf>
    <xf numFmtId="164" fontId="9" fillId="14" borderId="27" xfId="2" applyNumberFormat="1" applyFont="1" applyFill="1" applyBorder="1" applyAlignment="1">
      <alignment horizontal="left" vertical="center"/>
    </xf>
    <xf numFmtId="164" fontId="10" fillId="15" borderId="28" xfId="2" applyNumberFormat="1" applyFont="1" applyFill="1" applyBorder="1" applyAlignment="1">
      <alignment horizontal="left" vertical="center"/>
    </xf>
    <xf numFmtId="164" fontId="9" fillId="15" borderId="27" xfId="2" applyNumberFormat="1" applyFont="1" applyFill="1" applyBorder="1" applyAlignment="1">
      <alignment horizontal="left" vertical="center"/>
    </xf>
    <xf numFmtId="165" fontId="9" fillId="9" borderId="29" xfId="3" applyNumberFormat="1" applyFont="1" applyFill="1" applyBorder="1" applyAlignment="1">
      <alignment horizontal="center" vertical="center"/>
    </xf>
    <xf numFmtId="164" fontId="9" fillId="9" borderId="30" xfId="3" applyFont="1" applyFill="1" applyBorder="1" applyAlignment="1">
      <alignment vertical="center"/>
    </xf>
    <xf numFmtId="164" fontId="15" fillId="8" borderId="28" xfId="2" applyNumberFormat="1" applyFont="1" applyFill="1" applyBorder="1" applyAlignment="1">
      <alignment horizontal="left" vertical="center"/>
    </xf>
    <xf numFmtId="165" fontId="9" fillId="9" borderId="33" xfId="3" applyNumberFormat="1" applyFont="1" applyFill="1" applyBorder="1" applyAlignment="1">
      <alignment horizontal="center" vertical="center"/>
    </xf>
    <xf numFmtId="164" fontId="9" fillId="9" borderId="27" xfId="3" applyFont="1" applyFill="1" applyBorder="1" applyAlignment="1">
      <alignment vertical="center"/>
    </xf>
    <xf numFmtId="164" fontId="9" fillId="4" borderId="27" xfId="2" applyNumberFormat="1" applyFont="1" applyFill="1" applyBorder="1" applyAlignment="1">
      <alignment horizontal="left" vertical="center"/>
    </xf>
    <xf numFmtId="165" fontId="9" fillId="9" borderId="18" xfId="3" applyNumberFormat="1" applyFont="1" applyFill="1" applyBorder="1" applyAlignment="1">
      <alignment horizontal="center" vertical="center"/>
    </xf>
    <xf numFmtId="164" fontId="9" fillId="9" borderId="19" xfId="3" applyFont="1" applyFill="1" applyBorder="1" applyAlignment="1">
      <alignment vertical="center"/>
    </xf>
    <xf numFmtId="164" fontId="10" fillId="18" borderId="28" xfId="2" applyNumberFormat="1" applyFont="1" applyFill="1" applyBorder="1" applyAlignment="1">
      <alignment horizontal="left" vertical="center"/>
    </xf>
    <xf numFmtId="164" fontId="9" fillId="18" borderId="27" xfId="2" applyNumberFormat="1" applyFont="1" applyFill="1" applyBorder="1" applyAlignment="1">
      <alignment horizontal="left" vertical="center"/>
    </xf>
    <xf numFmtId="164" fontId="10" fillId="19" borderId="28" xfId="2" applyNumberFormat="1" applyFont="1" applyFill="1" applyBorder="1" applyAlignment="1">
      <alignment horizontal="left" vertical="center"/>
    </xf>
    <xf numFmtId="164" fontId="9" fillId="19" borderId="27" xfId="2" applyNumberFormat="1" applyFont="1" applyFill="1" applyBorder="1" applyAlignment="1">
      <alignment horizontal="left" vertical="center"/>
    </xf>
    <xf numFmtId="164" fontId="10" fillId="20" borderId="28" xfId="2" applyNumberFormat="1" applyFont="1" applyFill="1" applyBorder="1" applyAlignment="1">
      <alignment horizontal="left" vertical="center"/>
    </xf>
    <xf numFmtId="164" fontId="9" fillId="20" borderId="27" xfId="2" applyNumberFormat="1" applyFont="1" applyFill="1" applyBorder="1" applyAlignment="1">
      <alignment horizontal="left" vertical="center"/>
    </xf>
    <xf numFmtId="165" fontId="10" fillId="9" borderId="21" xfId="3" applyNumberFormat="1" applyFont="1" applyFill="1" applyBorder="1" applyAlignment="1">
      <alignment horizontal="center" vertical="center"/>
    </xf>
    <xf numFmtId="164" fontId="10" fillId="9" borderId="22" xfId="3" applyFont="1" applyFill="1" applyBorder="1" applyAlignment="1">
      <alignment vertical="center"/>
    </xf>
    <xf numFmtId="165" fontId="9" fillId="5" borderId="29" xfId="3" applyNumberFormat="1" applyFont="1" applyFill="1" applyBorder="1" applyAlignment="1">
      <alignment horizontal="center" vertical="center"/>
    </xf>
    <xf numFmtId="164" fontId="9" fillId="5" borderId="30" xfId="3" applyFont="1" applyFill="1" applyBorder="1" applyAlignment="1">
      <alignment vertical="center"/>
    </xf>
    <xf numFmtId="164" fontId="10" fillId="21" borderId="28" xfId="2" applyNumberFormat="1" applyFont="1" applyFill="1" applyBorder="1" applyAlignment="1">
      <alignment horizontal="left" vertical="center"/>
    </xf>
    <xf numFmtId="164" fontId="9" fillId="21" borderId="27" xfId="2" applyNumberFormat="1" applyFont="1" applyFill="1" applyBorder="1" applyAlignment="1">
      <alignment horizontal="left" vertical="center"/>
    </xf>
    <xf numFmtId="164" fontId="10" fillId="22" borderId="28" xfId="2" applyNumberFormat="1" applyFont="1" applyFill="1" applyBorder="1" applyAlignment="1">
      <alignment horizontal="left" vertical="center"/>
    </xf>
    <xf numFmtId="164" fontId="16" fillId="5" borderId="22" xfId="3" applyFont="1" applyFill="1" applyBorder="1" applyAlignment="1">
      <alignment vertical="center"/>
    </xf>
    <xf numFmtId="164" fontId="9" fillId="22" borderId="27" xfId="2" applyNumberFormat="1" applyFont="1" applyFill="1" applyBorder="1" applyAlignment="1">
      <alignment horizontal="left" vertical="center"/>
    </xf>
    <xf numFmtId="164" fontId="16" fillId="9" borderId="22" xfId="3" applyFont="1" applyFill="1" applyBorder="1" applyAlignment="1">
      <alignment vertical="center"/>
    </xf>
    <xf numFmtId="165" fontId="9" fillId="9" borderId="34" xfId="3" applyNumberFormat="1" applyFont="1" applyFill="1" applyBorder="1" applyAlignment="1">
      <alignment horizontal="center" vertical="center"/>
    </xf>
    <xf numFmtId="164" fontId="9" fillId="9" borderId="35" xfId="3" applyFont="1" applyFill="1" applyBorder="1" applyAlignment="1">
      <alignment vertical="center"/>
    </xf>
    <xf numFmtId="164" fontId="9" fillId="4" borderId="36" xfId="2" applyNumberFormat="1" applyFont="1" applyFill="1" applyBorder="1" applyAlignment="1">
      <alignment horizontal="left" vertical="center"/>
    </xf>
    <xf numFmtId="0" fontId="8" fillId="0" borderId="0" xfId="2" applyAlignment="1">
      <alignment vertical="center"/>
    </xf>
    <xf numFmtId="0" fontId="17" fillId="2" borderId="0" xfId="2" applyFont="1" applyFill="1" applyAlignment="1">
      <alignment horizontal="center" vertical="center"/>
    </xf>
    <xf numFmtId="0" fontId="9" fillId="4" borderId="0" xfId="5" applyFont="1" applyFill="1" applyAlignment="1">
      <alignment horizontal="left" vertical="center"/>
    </xf>
    <xf numFmtId="165" fontId="11" fillId="3" borderId="37" xfId="3" applyNumberFormat="1" applyFont="1" applyFill="1" applyBorder="1" applyAlignment="1">
      <alignment horizontal="center" vertical="center"/>
    </xf>
    <xf numFmtId="164" fontId="11" fillId="3" borderId="38" xfId="3" applyFont="1" applyFill="1" applyBorder="1" applyAlignment="1">
      <alignment vertical="center"/>
    </xf>
    <xf numFmtId="49" fontId="11" fillId="3" borderId="39" xfId="5" applyNumberFormat="1" applyFont="1" applyFill="1" applyBorder="1" applyAlignment="1">
      <alignment horizontal="center" vertical="center" wrapText="1"/>
    </xf>
    <xf numFmtId="0" fontId="9" fillId="4" borderId="0" xfId="5" applyFont="1" applyFill="1" applyAlignment="1">
      <alignment horizontal="center" vertical="center"/>
    </xf>
    <xf numFmtId="165" fontId="11" fillId="3" borderId="40" xfId="3" applyNumberFormat="1" applyFont="1" applyFill="1" applyBorder="1" applyAlignment="1">
      <alignment horizontal="center" vertical="center"/>
    </xf>
    <xf numFmtId="49" fontId="11" fillId="3" borderId="42" xfId="5" applyNumberFormat="1" applyFont="1" applyFill="1" applyBorder="1" applyAlignment="1">
      <alignment horizontal="center" vertical="center" wrapText="1"/>
    </xf>
    <xf numFmtId="164" fontId="9" fillId="8" borderId="23" xfId="3" applyFont="1" applyFill="1" applyBorder="1" applyAlignment="1">
      <alignment horizontal="right" vertical="center"/>
    </xf>
    <xf numFmtId="164" fontId="9" fillId="8" borderId="43" xfId="5" applyNumberFormat="1" applyFont="1" applyFill="1" applyBorder="1" applyAlignment="1">
      <alignment horizontal="left" vertical="center"/>
    </xf>
    <xf numFmtId="164" fontId="9" fillId="11" borderId="44" xfId="3" applyFont="1" applyFill="1" applyBorder="1" applyAlignment="1">
      <alignment horizontal="right" vertical="center"/>
    </xf>
    <xf numFmtId="164" fontId="9" fillId="8" borderId="0" xfId="5" applyNumberFormat="1" applyFont="1" applyFill="1" applyAlignment="1">
      <alignment horizontal="left" vertical="center"/>
    </xf>
    <xf numFmtId="164" fontId="9" fillId="11" borderId="45" xfId="3" applyFont="1" applyFill="1" applyBorder="1" applyAlignment="1">
      <alignment horizontal="right" vertical="center"/>
    </xf>
    <xf numFmtId="164" fontId="9" fillId="11" borderId="46" xfId="3" applyFont="1" applyFill="1" applyBorder="1" applyAlignment="1">
      <alignment horizontal="right" vertical="center"/>
    </xf>
    <xf numFmtId="164" fontId="9" fillId="11" borderId="47" xfId="3" applyFont="1" applyFill="1" applyBorder="1" applyAlignment="1">
      <alignment horizontal="right" vertical="center"/>
    </xf>
    <xf numFmtId="164" fontId="9" fillId="18" borderId="28" xfId="3" applyFont="1" applyFill="1" applyBorder="1" applyAlignment="1">
      <alignment horizontal="right" vertical="center"/>
    </xf>
    <xf numFmtId="164" fontId="9" fillId="18" borderId="45" xfId="3" applyFont="1" applyFill="1" applyBorder="1" applyAlignment="1">
      <alignment horizontal="right" vertical="center"/>
    </xf>
    <xf numFmtId="164" fontId="9" fillId="18" borderId="46" xfId="3" applyFont="1" applyFill="1" applyBorder="1" applyAlignment="1">
      <alignment horizontal="right" vertical="center"/>
    </xf>
    <xf numFmtId="164" fontId="9" fillId="18" borderId="47" xfId="3" applyFont="1" applyFill="1" applyBorder="1" applyAlignment="1">
      <alignment horizontal="right" vertical="center"/>
    </xf>
    <xf numFmtId="164" fontId="9" fillId="17" borderId="28" xfId="3" applyFont="1" applyFill="1" applyBorder="1" applyAlignment="1">
      <alignment horizontal="right" vertical="center"/>
    </xf>
    <xf numFmtId="164" fontId="9" fillId="17" borderId="43" xfId="5" applyNumberFormat="1" applyFont="1" applyFill="1" applyBorder="1" applyAlignment="1">
      <alignment horizontal="left" vertical="center"/>
    </xf>
    <xf numFmtId="164" fontId="9" fillId="25" borderId="44" xfId="3" applyFont="1" applyFill="1" applyBorder="1" applyAlignment="1">
      <alignment horizontal="right" vertical="center"/>
    </xf>
    <xf numFmtId="164" fontId="9" fillId="17" borderId="0" xfId="5" applyNumberFormat="1" applyFont="1" applyFill="1" applyAlignment="1">
      <alignment horizontal="left" vertical="center"/>
    </xf>
    <xf numFmtId="164" fontId="9" fillId="25" borderId="45" xfId="3" applyFont="1" applyFill="1" applyBorder="1" applyAlignment="1">
      <alignment horizontal="right" vertical="center"/>
    </xf>
    <xf numFmtId="164" fontId="9" fillId="25" borderId="46" xfId="3" applyFont="1" applyFill="1" applyBorder="1" applyAlignment="1">
      <alignment horizontal="right" vertical="center"/>
    </xf>
    <xf numFmtId="164" fontId="9" fillId="25" borderId="47" xfId="3" applyFont="1" applyFill="1" applyBorder="1" applyAlignment="1">
      <alignment horizontal="right" vertical="center"/>
    </xf>
    <xf numFmtId="164" fontId="9" fillId="22" borderId="28" xfId="3" applyFont="1" applyFill="1" applyBorder="1" applyAlignment="1">
      <alignment horizontal="right" vertical="center"/>
    </xf>
    <xf numFmtId="164" fontId="9" fillId="22" borderId="45" xfId="3" applyFont="1" applyFill="1" applyBorder="1" applyAlignment="1">
      <alignment horizontal="right" vertical="center"/>
    </xf>
    <xf numFmtId="164" fontId="9" fillId="22" borderId="46" xfId="3" applyFont="1" applyFill="1" applyBorder="1" applyAlignment="1">
      <alignment horizontal="right" vertical="center"/>
    </xf>
    <xf numFmtId="164" fontId="9" fillId="22" borderId="47" xfId="3" applyFont="1" applyFill="1" applyBorder="1" applyAlignment="1">
      <alignment horizontal="right" vertical="center"/>
    </xf>
    <xf numFmtId="164" fontId="9" fillId="0" borderId="28" xfId="3" applyFont="1" applyFill="1" applyBorder="1" applyAlignment="1">
      <alignment horizontal="right" vertical="center"/>
    </xf>
    <xf numFmtId="164" fontId="9" fillId="4" borderId="43" xfId="5" applyNumberFormat="1" applyFont="1" applyFill="1" applyBorder="1" applyAlignment="1">
      <alignment horizontal="left" vertical="center"/>
    </xf>
    <xf numFmtId="164" fontId="9" fillId="16" borderId="44" xfId="3" applyFont="1" applyFill="1" applyBorder="1" applyAlignment="1">
      <alignment horizontal="right" vertical="center"/>
    </xf>
    <xf numFmtId="164" fontId="9" fillId="16" borderId="45" xfId="3" applyFont="1" applyFill="1" applyBorder="1" applyAlignment="1">
      <alignment horizontal="right" vertical="center"/>
    </xf>
    <xf numFmtId="164" fontId="9" fillId="16" borderId="46" xfId="3" applyFont="1" applyFill="1" applyBorder="1" applyAlignment="1">
      <alignment horizontal="right" vertical="center"/>
    </xf>
    <xf numFmtId="164" fontId="9" fillId="16" borderId="47" xfId="3" applyFont="1" applyFill="1" applyBorder="1" applyAlignment="1">
      <alignment horizontal="right" vertical="center"/>
    </xf>
    <xf numFmtId="164" fontId="9" fillId="5" borderId="23" xfId="3" applyFont="1" applyFill="1" applyBorder="1" applyAlignment="1">
      <alignment horizontal="right" vertical="center"/>
    </xf>
    <xf numFmtId="164" fontId="9" fillId="23" borderId="23" xfId="3" applyFont="1" applyFill="1" applyBorder="1" applyAlignment="1">
      <alignment horizontal="right" vertical="center"/>
    </xf>
    <xf numFmtId="164" fontId="9" fillId="23" borderId="43" xfId="5" applyNumberFormat="1" applyFont="1" applyFill="1" applyBorder="1" applyAlignment="1">
      <alignment horizontal="left" vertical="center"/>
    </xf>
    <xf numFmtId="164" fontId="9" fillId="12" borderId="44" xfId="3" applyFont="1" applyFill="1" applyBorder="1" applyAlignment="1">
      <alignment horizontal="right" vertical="center"/>
    </xf>
    <xf numFmtId="164" fontId="9" fillId="23" borderId="0" xfId="5" applyNumberFormat="1" applyFont="1" applyFill="1" applyAlignment="1">
      <alignment horizontal="left" vertical="center"/>
    </xf>
    <xf numFmtId="164" fontId="9" fillId="12" borderId="45" xfId="3" applyFont="1" applyFill="1" applyBorder="1" applyAlignment="1">
      <alignment horizontal="right" vertical="center"/>
    </xf>
    <xf numFmtId="164" fontId="9" fillId="12" borderId="46" xfId="3" applyFont="1" applyFill="1" applyBorder="1" applyAlignment="1">
      <alignment horizontal="right" vertical="center"/>
    </xf>
    <xf numFmtId="164" fontId="9" fillId="12" borderId="47" xfId="3" applyFont="1" applyFill="1" applyBorder="1" applyAlignment="1">
      <alignment horizontal="right" vertical="center"/>
    </xf>
    <xf numFmtId="164" fontId="9" fillId="21" borderId="28" xfId="3" applyFont="1" applyFill="1" applyBorder="1" applyAlignment="1">
      <alignment horizontal="right" vertical="center"/>
    </xf>
    <xf numFmtId="164" fontId="9" fillId="21" borderId="45" xfId="3" applyFont="1" applyFill="1" applyBorder="1" applyAlignment="1">
      <alignment horizontal="right" vertical="center"/>
    </xf>
    <xf numFmtId="164" fontId="9" fillId="21" borderId="46" xfId="3" applyFont="1" applyFill="1" applyBorder="1" applyAlignment="1">
      <alignment horizontal="right" vertical="center"/>
    </xf>
    <xf numFmtId="164" fontId="9" fillId="5" borderId="46" xfId="3" applyFont="1" applyFill="1" applyBorder="1" applyAlignment="1">
      <alignment horizontal="right" vertical="center"/>
    </xf>
    <xf numFmtId="164" fontId="9" fillId="5" borderId="47" xfId="3" applyFont="1" applyFill="1" applyBorder="1" applyAlignment="1">
      <alignment horizontal="right" vertical="center"/>
    </xf>
    <xf numFmtId="164" fontId="9" fillId="19" borderId="44" xfId="3" applyFont="1" applyFill="1" applyBorder="1" applyAlignment="1">
      <alignment horizontal="right" vertical="center"/>
    </xf>
    <xf numFmtId="165" fontId="9" fillId="3" borderId="21" xfId="3" applyNumberFormat="1" applyFont="1" applyFill="1" applyBorder="1" applyAlignment="1">
      <alignment horizontal="center" vertical="center"/>
    </xf>
    <xf numFmtId="164" fontId="9" fillId="3" borderId="22" xfId="3" applyFont="1" applyFill="1" applyBorder="1" applyAlignment="1">
      <alignment vertical="center"/>
    </xf>
    <xf numFmtId="164" fontId="9" fillId="19" borderId="45" xfId="3" applyFont="1" applyFill="1" applyBorder="1" applyAlignment="1">
      <alignment horizontal="right" vertical="center"/>
    </xf>
    <xf numFmtId="164" fontId="9" fillId="19" borderId="46" xfId="3" applyFont="1" applyFill="1" applyBorder="1" applyAlignment="1">
      <alignment horizontal="right" vertical="center"/>
    </xf>
    <xf numFmtId="164" fontId="9" fillId="19" borderId="47" xfId="3" applyFont="1" applyFill="1" applyBorder="1" applyAlignment="1">
      <alignment horizontal="right" vertical="center"/>
    </xf>
    <xf numFmtId="164" fontId="9" fillId="26" borderId="28" xfId="3" applyFont="1" applyFill="1" applyBorder="1" applyAlignment="1">
      <alignment horizontal="right" vertical="center"/>
    </xf>
    <xf numFmtId="164" fontId="9" fillId="26" borderId="45" xfId="3" applyFont="1" applyFill="1" applyBorder="1" applyAlignment="1">
      <alignment horizontal="right" vertical="center"/>
    </xf>
    <xf numFmtId="164" fontId="9" fillId="26" borderId="46" xfId="3" applyFont="1" applyFill="1" applyBorder="1" applyAlignment="1">
      <alignment horizontal="right" vertical="center"/>
    </xf>
    <xf numFmtId="164" fontId="9" fillId="21" borderId="48" xfId="3" applyFont="1" applyFill="1" applyBorder="1" applyAlignment="1">
      <alignment horizontal="right" vertical="center"/>
    </xf>
    <xf numFmtId="164" fontId="9" fillId="4" borderId="28" xfId="5" applyNumberFormat="1" applyFont="1" applyFill="1" applyBorder="1" applyAlignment="1">
      <alignment horizontal="left" vertical="center"/>
    </xf>
    <xf numFmtId="164" fontId="9" fillId="21" borderId="47" xfId="3" applyFont="1" applyFill="1" applyBorder="1" applyAlignment="1">
      <alignment horizontal="right" vertical="center"/>
    </xf>
    <xf numFmtId="164" fontId="9" fillId="4" borderId="0" xfId="5" applyNumberFormat="1" applyFont="1" applyFill="1" applyAlignment="1">
      <alignment horizontal="left" vertical="center"/>
    </xf>
    <xf numFmtId="164" fontId="9" fillId="5" borderId="49" xfId="3" applyFont="1" applyFill="1" applyBorder="1" applyAlignment="1">
      <alignment horizontal="right" vertical="center"/>
    </xf>
    <xf numFmtId="164" fontId="9" fillId="25" borderId="28" xfId="3" applyFont="1" applyFill="1" applyBorder="1" applyAlignment="1">
      <alignment horizontal="right" vertical="center"/>
    </xf>
    <xf numFmtId="164" fontId="9" fillId="18" borderId="50" xfId="3" applyFont="1" applyFill="1" applyBorder="1" applyAlignment="1">
      <alignment horizontal="right" vertical="center"/>
    </xf>
    <xf numFmtId="0" fontId="8" fillId="0" borderId="0" xfId="5" applyAlignment="1">
      <alignment vertical="center"/>
    </xf>
    <xf numFmtId="0" fontId="18" fillId="0" borderId="0" xfId="0" applyFont="1" applyAlignment="1">
      <alignment horizontal="centerContinuous" vertical="center"/>
    </xf>
    <xf numFmtId="0" fontId="19" fillId="0" borderId="0" xfId="0" applyFont="1" applyAlignment="1">
      <alignment horizontal="centerContinuous" vertical="center"/>
    </xf>
    <xf numFmtId="165" fontId="10" fillId="3" borderId="21" xfId="3" applyNumberFormat="1" applyFont="1" applyFill="1" applyBorder="1" applyAlignment="1">
      <alignment horizontal="center" vertical="center"/>
    </xf>
    <xf numFmtId="164" fontId="10" fillId="3" borderId="22" xfId="3" applyFont="1" applyFill="1" applyBorder="1" applyAlignment="1">
      <alignment vertical="center"/>
    </xf>
    <xf numFmtId="165" fontId="9" fillId="0" borderId="21" xfId="3" applyNumberFormat="1" applyFont="1" applyFill="1" applyBorder="1" applyAlignment="1">
      <alignment horizontal="center" vertical="center"/>
    </xf>
    <xf numFmtId="164" fontId="9" fillId="0" borderId="22" xfId="3" applyFont="1" applyFill="1" applyBorder="1" applyAlignment="1">
      <alignment vertical="center"/>
    </xf>
    <xf numFmtId="165" fontId="9" fillId="28" borderId="21" xfId="3" applyNumberFormat="1" applyFont="1" applyFill="1" applyBorder="1" applyAlignment="1">
      <alignment horizontal="center" vertical="center"/>
    </xf>
    <xf numFmtId="165" fontId="9" fillId="3" borderId="29" xfId="3" applyNumberFormat="1" applyFont="1" applyFill="1" applyBorder="1" applyAlignment="1">
      <alignment horizontal="center" vertical="center"/>
    </xf>
    <xf numFmtId="165" fontId="10" fillId="3" borderId="18" xfId="3" applyNumberFormat="1" applyFont="1" applyFill="1" applyBorder="1" applyAlignment="1">
      <alignment horizontal="center" vertical="center"/>
    </xf>
    <xf numFmtId="165" fontId="9" fillId="0" borderId="29" xfId="3" applyNumberFormat="1" applyFont="1" applyFill="1" applyBorder="1" applyAlignment="1">
      <alignment horizontal="center" vertical="center"/>
    </xf>
    <xf numFmtId="164" fontId="10" fillId="0" borderId="22" xfId="3" applyFont="1" applyFill="1" applyBorder="1" applyAlignment="1">
      <alignment vertical="center"/>
    </xf>
    <xf numFmtId="165" fontId="10" fillId="28" borderId="18" xfId="3" applyNumberFormat="1" applyFont="1" applyFill="1" applyBorder="1" applyAlignment="1">
      <alignment horizontal="center" vertical="center"/>
    </xf>
    <xf numFmtId="164" fontId="10" fillId="28" borderId="22" xfId="3" applyFont="1" applyFill="1" applyBorder="1" applyAlignment="1">
      <alignment vertical="center"/>
    </xf>
    <xf numFmtId="165" fontId="10" fillId="3" borderId="31" xfId="3" applyNumberFormat="1" applyFont="1" applyFill="1" applyBorder="1" applyAlignment="1">
      <alignment horizontal="center" vertical="center"/>
    </xf>
    <xf numFmtId="164" fontId="10" fillId="3" borderId="32" xfId="3" applyFont="1" applyFill="1" applyBorder="1" applyAlignment="1">
      <alignment vertical="center"/>
    </xf>
    <xf numFmtId="165" fontId="9" fillId="3" borderId="18" xfId="3" applyNumberFormat="1" applyFont="1" applyFill="1" applyBorder="1" applyAlignment="1">
      <alignment horizontal="center" vertical="center"/>
    </xf>
    <xf numFmtId="164" fontId="9" fillId="3" borderId="19" xfId="3" applyFont="1" applyFill="1" applyBorder="1" applyAlignment="1">
      <alignment vertical="center"/>
    </xf>
    <xf numFmtId="165" fontId="10" fillId="0" borderId="21" xfId="3" applyNumberFormat="1" applyFont="1" applyFill="1" applyBorder="1" applyAlignment="1">
      <alignment horizontal="center" vertical="center"/>
    </xf>
    <xf numFmtId="165" fontId="10" fillId="8" borderId="21" xfId="3" applyNumberFormat="1" applyFont="1" applyFill="1" applyBorder="1" applyAlignment="1">
      <alignment horizontal="center" vertical="center"/>
    </xf>
    <xf numFmtId="164" fontId="10" fillId="8" borderId="22" xfId="3" applyFont="1" applyFill="1" applyBorder="1" applyAlignment="1">
      <alignment vertical="center"/>
    </xf>
    <xf numFmtId="164" fontId="20" fillId="0" borderId="22" xfId="3" applyFont="1" applyFill="1" applyBorder="1" applyAlignment="1">
      <alignment vertical="center"/>
    </xf>
    <xf numFmtId="164" fontId="20" fillId="3" borderId="22" xfId="3" applyFont="1" applyFill="1" applyBorder="1" applyAlignment="1">
      <alignment vertical="center"/>
    </xf>
    <xf numFmtId="164" fontId="9" fillId="28" borderId="51" xfId="3" applyFont="1" applyFill="1" applyBorder="1" applyAlignment="1">
      <alignment vertical="center"/>
    </xf>
    <xf numFmtId="164" fontId="9" fillId="7" borderId="28" xfId="2" applyNumberFormat="1" applyFont="1" applyFill="1" applyBorder="1" applyAlignment="1">
      <alignment horizontal="left" vertical="center"/>
    </xf>
    <xf numFmtId="164" fontId="9" fillId="30" borderId="28" xfId="2" applyNumberFormat="1" applyFont="1" applyFill="1" applyBorder="1" applyAlignment="1">
      <alignment horizontal="left" vertical="center"/>
    </xf>
    <xf numFmtId="164" fontId="10" fillId="30" borderId="28" xfId="2" applyNumberFormat="1" applyFont="1" applyFill="1" applyBorder="1" applyAlignment="1">
      <alignment horizontal="left" vertical="center"/>
    </xf>
    <xf numFmtId="49" fontId="11" fillId="3" borderId="52" xfId="2" applyNumberFormat="1" applyFont="1" applyFill="1" applyBorder="1" applyAlignment="1">
      <alignment horizontal="center" vertical="center"/>
    </xf>
    <xf numFmtId="49" fontId="13" fillId="3" borderId="53" xfId="2" applyNumberFormat="1" applyFont="1" applyFill="1" applyBorder="1" applyAlignment="1">
      <alignment horizontal="center" vertical="center" wrapText="1"/>
    </xf>
    <xf numFmtId="164" fontId="10" fillId="24" borderId="54" xfId="2" applyNumberFormat="1" applyFont="1" applyFill="1" applyBorder="1" applyAlignment="1">
      <alignment horizontal="left" vertical="center"/>
    </xf>
    <xf numFmtId="0" fontId="10" fillId="4" borderId="49" xfId="2" applyFont="1" applyFill="1" applyBorder="1" applyAlignment="1">
      <alignment horizontal="left" vertical="center"/>
    </xf>
    <xf numFmtId="0" fontId="9" fillId="4" borderId="49" xfId="2" applyFont="1" applyFill="1" applyBorder="1" applyAlignment="1">
      <alignment horizontal="left" vertical="center"/>
    </xf>
    <xf numFmtId="164" fontId="10" fillId="4" borderId="49" xfId="2" applyNumberFormat="1" applyFont="1" applyFill="1" applyBorder="1" applyAlignment="1">
      <alignment horizontal="left" vertical="center"/>
    </xf>
    <xf numFmtId="164" fontId="10" fillId="11" borderId="54" xfId="3" applyFont="1" applyFill="1" applyBorder="1" applyAlignment="1">
      <alignment horizontal="right" vertical="center"/>
    </xf>
    <xf numFmtId="164" fontId="10" fillId="30" borderId="54" xfId="2" applyNumberFormat="1" applyFont="1" applyFill="1" applyBorder="1" applyAlignment="1">
      <alignment horizontal="left" vertical="center"/>
    </xf>
    <xf numFmtId="164" fontId="10" fillId="13" borderId="54" xfId="2" applyNumberFormat="1" applyFont="1" applyFill="1" applyBorder="1" applyAlignment="1">
      <alignment horizontal="left" vertical="center"/>
    </xf>
    <xf numFmtId="164" fontId="10" fillId="14" borderId="54" xfId="2" applyNumberFormat="1" applyFont="1" applyFill="1" applyBorder="1" applyAlignment="1">
      <alignment horizontal="left" vertical="center"/>
    </xf>
    <xf numFmtId="164" fontId="10" fillId="15" borderId="54" xfId="2" applyNumberFormat="1" applyFont="1" applyFill="1" applyBorder="1" applyAlignment="1">
      <alignment horizontal="left" vertical="center"/>
    </xf>
    <xf numFmtId="164" fontId="15" fillId="8" borderId="54" xfId="2" applyNumberFormat="1" applyFont="1" applyFill="1" applyBorder="1" applyAlignment="1">
      <alignment horizontal="left" vertical="center"/>
    </xf>
    <xf numFmtId="0" fontId="9" fillId="4" borderId="55" xfId="2" applyFont="1" applyFill="1" applyBorder="1" applyAlignment="1">
      <alignment horizontal="left" vertical="center"/>
    </xf>
    <xf numFmtId="164" fontId="10" fillId="31" borderId="23" xfId="3" applyFont="1" applyFill="1" applyBorder="1" applyAlignment="1">
      <alignment horizontal="right" vertical="center"/>
    </xf>
    <xf numFmtId="164" fontId="10" fillId="6" borderId="49" xfId="2" applyNumberFormat="1" applyFont="1" applyFill="1" applyBorder="1" applyAlignment="1">
      <alignment horizontal="left" vertical="center"/>
    </xf>
    <xf numFmtId="164" fontId="10" fillId="6" borderId="28" xfId="2" applyNumberFormat="1" applyFont="1" applyFill="1" applyBorder="1" applyAlignment="1">
      <alignment horizontal="left" vertical="center"/>
    </xf>
    <xf numFmtId="164" fontId="10" fillId="29" borderId="49" xfId="2" applyNumberFormat="1" applyFont="1" applyFill="1" applyBorder="1" applyAlignment="1">
      <alignment horizontal="left" vertical="center"/>
    </xf>
    <xf numFmtId="164" fontId="10" fillId="29" borderId="28" xfId="2" applyNumberFormat="1" applyFont="1" applyFill="1" applyBorder="1" applyAlignment="1">
      <alignment horizontal="left" vertical="center"/>
    </xf>
    <xf numFmtId="164" fontId="10" fillId="27" borderId="28" xfId="2" applyNumberFormat="1" applyFont="1" applyFill="1" applyBorder="1" applyAlignment="1">
      <alignment horizontal="left" vertical="center"/>
    </xf>
    <xf numFmtId="164" fontId="10" fillId="32" borderId="28" xfId="2" applyNumberFormat="1" applyFont="1" applyFill="1" applyBorder="1" applyAlignment="1">
      <alignment horizontal="left" vertical="center"/>
    </xf>
    <xf numFmtId="164" fontId="10" fillId="33" borderId="49" xfId="2" applyNumberFormat="1" applyFont="1" applyFill="1" applyBorder="1" applyAlignment="1">
      <alignment horizontal="left" vertical="center"/>
    </xf>
    <xf numFmtId="164" fontId="14" fillId="33" borderId="28" xfId="2" applyNumberFormat="1" applyFont="1" applyFill="1" applyBorder="1" applyAlignment="1">
      <alignment horizontal="left" vertical="center"/>
    </xf>
    <xf numFmtId="164" fontId="14" fillId="8" borderId="32" xfId="3" applyFont="1" applyFill="1" applyBorder="1" applyAlignment="1">
      <alignment vertical="center"/>
    </xf>
    <xf numFmtId="164" fontId="10" fillId="8" borderId="28" xfId="2" applyNumberFormat="1" applyFont="1" applyFill="1" applyBorder="1" applyAlignment="1">
      <alignment horizontal="left" vertical="center"/>
    </xf>
    <xf numFmtId="165" fontId="11" fillId="8" borderId="31" xfId="3" applyNumberFormat="1" applyFont="1" applyFill="1" applyBorder="1" applyAlignment="1">
      <alignment horizontal="center" vertical="center"/>
    </xf>
    <xf numFmtId="0" fontId="20" fillId="2" borderId="0" xfId="2" applyFont="1" applyFill="1" applyAlignment="1">
      <alignment horizontal="center" vertical="center"/>
    </xf>
    <xf numFmtId="0" fontId="20" fillId="0" borderId="0" xfId="2" applyFont="1" applyFill="1" applyAlignment="1">
      <alignment horizontal="left" vertical="center"/>
    </xf>
    <xf numFmtId="164" fontId="11" fillId="21" borderId="19" xfId="3" applyFont="1" applyFill="1" applyBorder="1" applyAlignment="1">
      <alignment vertical="center"/>
    </xf>
    <xf numFmtId="164" fontId="11" fillId="9" borderId="22" xfId="3" applyFont="1" applyFill="1" applyBorder="1" applyAlignment="1">
      <alignment vertical="center"/>
    </xf>
    <xf numFmtId="164" fontId="20" fillId="5" borderId="22" xfId="3" applyFont="1" applyFill="1" applyBorder="1" applyAlignment="1">
      <alignment vertical="center"/>
    </xf>
    <xf numFmtId="164" fontId="20" fillId="9" borderId="22" xfId="3" applyFont="1" applyFill="1" applyBorder="1" applyAlignment="1">
      <alignment vertical="center"/>
    </xf>
    <xf numFmtId="164" fontId="11" fillId="5" borderId="22" xfId="3" applyFont="1" applyFill="1" applyBorder="1" applyAlignment="1">
      <alignment vertical="center"/>
    </xf>
    <xf numFmtId="164" fontId="11" fillId="21" borderId="22" xfId="3" applyFont="1" applyFill="1" applyBorder="1" applyAlignment="1">
      <alignment vertical="center"/>
    </xf>
    <xf numFmtId="164" fontId="20" fillId="21" borderId="22" xfId="3" applyFont="1" applyFill="1" applyBorder="1" applyAlignment="1">
      <alignment vertical="center"/>
    </xf>
    <xf numFmtId="164" fontId="20" fillId="5" borderId="30" xfId="3" applyFont="1" applyFill="1" applyBorder="1" applyAlignment="1">
      <alignment vertical="center"/>
    </xf>
    <xf numFmtId="164" fontId="11" fillId="21" borderId="32" xfId="3" applyFont="1" applyFill="1" applyBorder="1" applyAlignment="1">
      <alignment vertical="center"/>
    </xf>
    <xf numFmtId="164" fontId="11" fillId="20" borderId="19" xfId="3" applyFont="1" applyFill="1" applyBorder="1" applyAlignment="1">
      <alignment vertical="center"/>
    </xf>
    <xf numFmtId="164" fontId="11" fillId="0" borderId="22" xfId="3" applyFont="1" applyFill="1" applyBorder="1" applyAlignment="1">
      <alignment vertical="center"/>
    </xf>
    <xf numFmtId="164" fontId="20" fillId="0" borderId="30" xfId="3" applyFont="1" applyFill="1" applyBorder="1" applyAlignment="1">
      <alignment vertical="center"/>
    </xf>
    <xf numFmtId="164" fontId="11" fillId="3" borderId="32" xfId="3" applyFont="1" applyFill="1" applyBorder="1" applyAlignment="1">
      <alignment vertical="center"/>
    </xf>
    <xf numFmtId="164" fontId="11" fillId="5" borderId="19" xfId="3" applyFont="1" applyFill="1" applyBorder="1" applyAlignment="1">
      <alignment vertical="center"/>
    </xf>
    <xf numFmtId="164" fontId="20" fillId="5" borderId="35" xfId="3" applyFont="1" applyFill="1" applyBorder="1" applyAlignment="1">
      <alignment vertical="center"/>
    </xf>
    <xf numFmtId="0" fontId="17" fillId="0" borderId="0" xfId="2" applyFont="1" applyAlignment="1">
      <alignment vertical="center"/>
    </xf>
    <xf numFmtId="165" fontId="11" fillId="21" borderId="18" xfId="3" applyNumberFormat="1" applyFont="1" applyFill="1" applyBorder="1" applyAlignment="1">
      <alignment horizontal="center" vertical="center"/>
    </xf>
    <xf numFmtId="165" fontId="11" fillId="9" borderId="21" xfId="3" applyNumberFormat="1" applyFont="1" applyFill="1" applyBorder="1" applyAlignment="1">
      <alignment horizontal="center" vertical="center"/>
    </xf>
    <xf numFmtId="165" fontId="20" fillId="5" borderId="21" xfId="3" applyNumberFormat="1" applyFont="1" applyFill="1" applyBorder="1" applyAlignment="1">
      <alignment horizontal="center" vertical="center"/>
    </xf>
    <xf numFmtId="165" fontId="20" fillId="9" borderId="21" xfId="3" applyNumberFormat="1" applyFont="1" applyFill="1" applyBorder="1" applyAlignment="1">
      <alignment horizontal="center" vertical="center"/>
    </xf>
    <xf numFmtId="165" fontId="11" fillId="5" borderId="21" xfId="3" applyNumberFormat="1" applyFont="1" applyFill="1" applyBorder="1" applyAlignment="1">
      <alignment horizontal="center" vertical="center"/>
    </xf>
    <xf numFmtId="165" fontId="11" fillId="21" borderId="21" xfId="3" applyNumberFormat="1" applyFont="1" applyFill="1" applyBorder="1" applyAlignment="1">
      <alignment horizontal="center" vertical="center"/>
    </xf>
    <xf numFmtId="165" fontId="20" fillId="21" borderId="21" xfId="3" applyNumberFormat="1" applyFont="1" applyFill="1" applyBorder="1" applyAlignment="1">
      <alignment horizontal="center" vertical="center"/>
    </xf>
    <xf numFmtId="165" fontId="20" fillId="5" borderId="29" xfId="3" applyNumberFormat="1" applyFont="1" applyFill="1" applyBorder="1" applyAlignment="1">
      <alignment horizontal="center" vertical="center"/>
    </xf>
    <xf numFmtId="165" fontId="11" fillId="21" borderId="31" xfId="3" applyNumberFormat="1" applyFont="1" applyFill="1" applyBorder="1" applyAlignment="1">
      <alignment horizontal="center" vertical="center"/>
    </xf>
    <xf numFmtId="165" fontId="11" fillId="20" borderId="18" xfId="3" applyNumberFormat="1" applyFont="1" applyFill="1" applyBorder="1" applyAlignment="1">
      <alignment horizontal="center" vertical="center"/>
    </xf>
    <xf numFmtId="165" fontId="11" fillId="0" borderId="21" xfId="3" applyNumberFormat="1" applyFont="1" applyFill="1" applyBorder="1" applyAlignment="1">
      <alignment horizontal="center" vertical="center"/>
    </xf>
    <xf numFmtId="165" fontId="20" fillId="3" borderId="21" xfId="3" applyNumberFormat="1" applyFont="1" applyFill="1" applyBorder="1" applyAlignment="1">
      <alignment horizontal="center" vertical="center"/>
    </xf>
    <xf numFmtId="165" fontId="20" fillId="0" borderId="21" xfId="3" applyNumberFormat="1" applyFont="1" applyFill="1" applyBorder="1" applyAlignment="1">
      <alignment horizontal="center" vertical="center"/>
    </xf>
    <xf numFmtId="165" fontId="20" fillId="0" borderId="29" xfId="3" applyNumberFormat="1" applyFont="1" applyFill="1" applyBorder="1" applyAlignment="1">
      <alignment horizontal="center" vertical="center"/>
    </xf>
    <xf numFmtId="165" fontId="11" fillId="3" borderId="31" xfId="3" applyNumberFormat="1" applyFont="1" applyFill="1" applyBorder="1" applyAlignment="1">
      <alignment horizontal="center" vertical="center"/>
    </xf>
    <xf numFmtId="165" fontId="11" fillId="5" borderId="18" xfId="3" applyNumberFormat="1" applyFont="1" applyFill="1" applyBorder="1" applyAlignment="1">
      <alignment horizontal="center" vertical="center"/>
    </xf>
    <xf numFmtId="165" fontId="20" fillId="5" borderId="34" xfId="3" applyNumberFormat="1" applyFont="1" applyFill="1" applyBorder="1" applyAlignment="1">
      <alignment horizontal="center" vertical="center"/>
    </xf>
    <xf numFmtId="0" fontId="20" fillId="0" borderId="0" xfId="2" applyFont="1" applyFill="1" applyAlignment="1">
      <alignment horizontal="center" vertical="center"/>
    </xf>
    <xf numFmtId="0" fontId="21" fillId="0" borderId="0" xfId="0" applyFont="1" applyAlignment="1">
      <alignment horizontal="centerContinuous" vertical="center"/>
    </xf>
    <xf numFmtId="0" fontId="8" fillId="0" borderId="0" xfId="5"/>
    <xf numFmtId="0" fontId="9" fillId="4" borderId="0" xfId="5" applyFont="1" applyFill="1" applyAlignment="1">
      <alignment horizontal="left"/>
    </xf>
    <xf numFmtId="49" fontId="9" fillId="4" borderId="0" xfId="5" applyNumberFormat="1" applyFont="1" applyFill="1" applyAlignment="1">
      <alignment horizontal="center" vertical="center"/>
    </xf>
    <xf numFmtId="49" fontId="13" fillId="8" borderId="58" xfId="5" applyNumberFormat="1" applyFont="1" applyFill="1" applyBorder="1" applyAlignment="1">
      <alignment horizontal="center" vertical="center" wrapText="1"/>
    </xf>
    <xf numFmtId="49" fontId="25" fillId="34" borderId="59" xfId="5" applyNumberFormat="1" applyFont="1" applyFill="1" applyBorder="1" applyAlignment="1">
      <alignment horizontal="left"/>
    </xf>
    <xf numFmtId="164" fontId="29" fillId="5" borderId="60" xfId="1" applyFont="1" applyFill="1" applyBorder="1" applyAlignment="1">
      <alignment horizontal="right"/>
    </xf>
    <xf numFmtId="164" fontId="9" fillId="5" borderId="60" xfId="1" applyFont="1" applyFill="1" applyBorder="1" applyAlignment="1">
      <alignment horizontal="right"/>
    </xf>
    <xf numFmtId="164" fontId="29" fillId="9" borderId="60" xfId="1" applyFont="1" applyFill="1" applyBorder="1" applyAlignment="1">
      <alignment horizontal="right"/>
    </xf>
    <xf numFmtId="164" fontId="29" fillId="4" borderId="60" xfId="1" applyFont="1" applyFill="1" applyBorder="1" applyAlignment="1">
      <alignment horizontal="right"/>
    </xf>
    <xf numFmtId="49" fontId="30" fillId="35" borderId="0" xfId="5" applyNumberFormat="1" applyFont="1" applyFill="1" applyAlignment="1">
      <alignment horizontal="center" vertical="center"/>
    </xf>
    <xf numFmtId="49" fontId="28" fillId="34" borderId="58" xfId="0" applyNumberFormat="1" applyFont="1" applyFill="1" applyBorder="1" applyAlignment="1">
      <alignment horizontal="center" vertical="center" wrapText="1"/>
    </xf>
    <xf numFmtId="0" fontId="9" fillId="4" borderId="0" xfId="5" applyFont="1" applyFill="1" applyAlignment="1">
      <alignment horizontal="left" wrapText="1"/>
    </xf>
    <xf numFmtId="0" fontId="9" fillId="4" borderId="0" xfId="5" applyFont="1" applyFill="1" applyAlignment="1">
      <alignment horizontal="centerContinuous" vertical="center"/>
    </xf>
    <xf numFmtId="0" fontId="13" fillId="4" borderId="0" xfId="5" applyFont="1" applyFill="1" applyAlignment="1">
      <alignment horizontal="centerContinuous" vertical="center"/>
    </xf>
    <xf numFmtId="0" fontId="27" fillId="4" borderId="0" xfId="5" applyFont="1" applyFill="1" applyAlignment="1">
      <alignment horizontal="centerContinuous" vertical="center"/>
    </xf>
    <xf numFmtId="0" fontId="30" fillId="4" borderId="0" xfId="5" applyFont="1" applyFill="1" applyAlignment="1">
      <alignment horizontal="left" vertical="center"/>
    </xf>
    <xf numFmtId="0" fontId="31" fillId="4" borderId="0" xfId="5" applyFont="1" applyFill="1" applyAlignment="1">
      <alignment horizontal="left" vertical="center"/>
    </xf>
    <xf numFmtId="0" fontId="26" fillId="4" borderId="0" xfId="5" applyFont="1" applyFill="1" applyAlignment="1">
      <alignment horizontal="left" vertical="center"/>
    </xf>
    <xf numFmtId="49" fontId="25" fillId="34" borderId="59" xfId="5" applyNumberFormat="1" applyFont="1" applyFill="1" applyBorder="1" applyAlignment="1">
      <alignment horizontal="left" vertical="center"/>
    </xf>
    <xf numFmtId="164" fontId="9" fillId="5" borderId="60" xfId="1" applyFont="1" applyFill="1" applyBorder="1" applyAlignment="1">
      <alignment horizontal="right" vertical="center"/>
    </xf>
    <xf numFmtId="164" fontId="9" fillId="4" borderId="60" xfId="1" applyFont="1" applyFill="1" applyBorder="1" applyAlignment="1">
      <alignment horizontal="right" vertical="center"/>
    </xf>
    <xf numFmtId="0" fontId="25" fillId="34" borderId="59" xfId="5" applyFont="1" applyFill="1" applyBorder="1" applyAlignment="1">
      <alignment horizontal="center" vertical="center"/>
    </xf>
    <xf numFmtId="0" fontId="8" fillId="0" borderId="0" xfId="5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65" xfId="1" applyNumberFormat="1" applyFont="1" applyBorder="1" applyAlignment="1">
      <alignment horizontal="center" vertical="center"/>
    </xf>
    <xf numFmtId="164" fontId="0" fillId="0" borderId="66" xfId="1" applyFont="1" applyBorder="1"/>
    <xf numFmtId="164" fontId="0" fillId="0" borderId="5" xfId="1" applyFont="1" applyBorder="1"/>
    <xf numFmtId="0" fontId="0" fillId="0" borderId="6" xfId="0" applyBorder="1" applyAlignment="1">
      <alignment horizontal="center"/>
    </xf>
    <xf numFmtId="0" fontId="0" fillId="0" borderId="67" xfId="1" applyNumberFormat="1" applyFont="1" applyBorder="1" applyAlignment="1">
      <alignment horizontal="center" vertical="center"/>
    </xf>
    <xf numFmtId="164" fontId="0" fillId="0" borderId="68" xfId="1" applyFont="1" applyBorder="1"/>
    <xf numFmtId="164" fontId="0" fillId="0" borderId="1" xfId="1" applyFont="1" applyBorder="1"/>
    <xf numFmtId="0" fontId="0" fillId="0" borderId="2" xfId="0" applyBorder="1" applyAlignment="1">
      <alignment horizontal="center"/>
    </xf>
    <xf numFmtId="0" fontId="0" fillId="0" borderId="69" xfId="1" applyNumberFormat="1" applyFont="1" applyBorder="1" applyAlignment="1">
      <alignment horizontal="center" vertical="center"/>
    </xf>
    <xf numFmtId="164" fontId="0" fillId="0" borderId="70" xfId="1" applyFont="1" applyBorder="1"/>
    <xf numFmtId="164" fontId="0" fillId="0" borderId="3" xfId="1" applyFont="1" applyBorder="1"/>
    <xf numFmtId="0" fontId="0" fillId="0" borderId="4" xfId="0" applyBorder="1" applyAlignment="1">
      <alignment horizontal="center"/>
    </xf>
    <xf numFmtId="164" fontId="32" fillId="3" borderId="41" xfId="3" applyFont="1" applyFill="1" applyBorder="1" applyAlignment="1">
      <alignment horizontal="center" vertical="center" wrapText="1"/>
    </xf>
    <xf numFmtId="164" fontId="30" fillId="3" borderId="17" xfId="3" applyFont="1" applyFill="1" applyBorder="1" applyAlignment="1">
      <alignment horizontal="centerContinuous" vertical="center" wrapText="1"/>
    </xf>
    <xf numFmtId="0" fontId="9" fillId="4" borderId="0" xfId="5" applyFont="1" applyFill="1" applyAlignment="1">
      <alignment horizontal="center"/>
    </xf>
    <xf numFmtId="49" fontId="9" fillId="35" borderId="0" xfId="5" applyNumberFormat="1" applyFont="1" applyFill="1" applyAlignment="1">
      <alignment horizontal="center"/>
    </xf>
    <xf numFmtId="0" fontId="25" fillId="34" borderId="59" xfId="5" applyFont="1" applyFill="1" applyBorder="1" applyAlignment="1">
      <alignment horizontal="center"/>
    </xf>
    <xf numFmtId="0" fontId="8" fillId="0" borderId="0" xfId="5" applyAlignment="1">
      <alignment horizontal="center"/>
    </xf>
    <xf numFmtId="165" fontId="0" fillId="0" borderId="0" xfId="1" applyNumberFormat="1" applyFont="1"/>
    <xf numFmtId="165" fontId="7" fillId="0" borderId="1" xfId="1" applyNumberFormat="1" applyFont="1" applyBorder="1"/>
    <xf numFmtId="165" fontId="7" fillId="0" borderId="5" xfId="1" applyNumberFormat="1" applyFont="1" applyBorder="1"/>
    <xf numFmtId="165" fontId="7" fillId="0" borderId="61" xfId="1" applyNumberFormat="1" applyFont="1" applyBorder="1"/>
    <xf numFmtId="165" fontId="7" fillId="0" borderId="7" xfId="1" applyNumberFormat="1" applyFont="1" applyBorder="1"/>
    <xf numFmtId="166" fontId="7" fillId="0" borderId="6" xfId="7" applyNumberFormat="1" applyFont="1" applyBorder="1" applyAlignment="1">
      <alignment horizontal="center"/>
    </xf>
    <xf numFmtId="166" fontId="7" fillId="0" borderId="2" xfId="7" applyNumberFormat="1" applyFont="1" applyBorder="1" applyAlignment="1">
      <alignment horizontal="center"/>
    </xf>
    <xf numFmtId="166" fontId="7" fillId="0" borderId="62" xfId="7" applyNumberFormat="1" applyFont="1" applyBorder="1" applyAlignment="1">
      <alignment horizontal="center"/>
    </xf>
    <xf numFmtId="166" fontId="7" fillId="0" borderId="8" xfId="7" applyNumberFormat="1" applyFont="1" applyBorder="1" applyAlignment="1">
      <alignment horizontal="center"/>
    </xf>
    <xf numFmtId="165" fontId="0" fillId="0" borderId="0" xfId="1" applyNumberFormat="1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2" borderId="63" xfId="0" applyFont="1" applyFill="1" applyBorder="1" applyAlignment="1">
      <alignment horizontal="center"/>
    </xf>
    <xf numFmtId="165" fontId="4" fillId="2" borderId="7" xfId="1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4" fontId="4" fillId="0" borderId="63" xfId="1" applyFont="1" applyBorder="1" applyAlignment="1">
      <alignment horizontal="centerContinuous" vertical="center"/>
    </xf>
    <xf numFmtId="0" fontId="0" fillId="0" borderId="11" xfId="1" applyNumberFormat="1" applyFont="1" applyBorder="1" applyAlignment="1">
      <alignment horizontal="center" vertical="center"/>
    </xf>
    <xf numFmtId="0" fontId="0" fillId="0" borderId="12" xfId="1" applyNumberFormat="1" applyFont="1" applyBorder="1" applyAlignment="1">
      <alignment horizontal="center" vertical="center"/>
    </xf>
    <xf numFmtId="164" fontId="0" fillId="0" borderId="71" xfId="1" applyFont="1" applyBorder="1"/>
    <xf numFmtId="0" fontId="12" fillId="10" borderId="56" xfId="2" applyFont="1" applyFill="1" applyBorder="1" applyAlignment="1">
      <alignment horizontal="center" vertical="center" wrapText="1"/>
    </xf>
    <xf numFmtId="0" fontId="12" fillId="10" borderId="55" xfId="2" applyFont="1" applyFill="1" applyBorder="1" applyAlignment="1">
      <alignment horizontal="center" vertical="center" wrapText="1"/>
    </xf>
    <xf numFmtId="0" fontId="24" fillId="4" borderId="57" xfId="5" applyFont="1" applyFill="1" applyBorder="1" applyAlignment="1">
      <alignment horizontal="right" vertical="center"/>
    </xf>
    <xf numFmtId="0" fontId="23" fillId="4" borderId="0" xfId="0" applyFont="1" applyFill="1" applyAlignment="1">
      <alignment horizontal="center" vertical="top" wrapText="1"/>
    </xf>
  </cellXfs>
  <cellStyles count="10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2 2 2" xfId="8"/>
    <cellStyle name="Normal 3" xfId="2"/>
    <cellStyle name="Porcentaje" xfId="7" builtinId="5"/>
    <cellStyle name="Porcentaje 2" xfId="9"/>
  </cellStyles>
  <dxfs count="0"/>
  <tableStyles count="0" defaultTableStyle="TableStyleMedium2" defaultPivotStyle="PivotStyleLight16"/>
  <colors>
    <mruColors>
      <color rgb="FFF571D9"/>
      <color rgb="FFCC99FF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3"/>
  <sheetViews>
    <sheetView showGridLines="0" workbookViewId="0">
      <selection activeCell="F24" sqref="F24"/>
    </sheetView>
  </sheetViews>
  <sheetFormatPr baseColWidth="10" defaultRowHeight="15" x14ac:dyDescent="0.2"/>
  <cols>
    <col min="1" max="1" width="5" customWidth="1"/>
    <col min="2" max="2" width="5.6640625" customWidth="1"/>
    <col min="3" max="3" width="12.83203125" customWidth="1"/>
    <col min="4" max="4" width="8" customWidth="1"/>
  </cols>
  <sheetData>
    <row r="1" spans="2:5" ht="18.75" customHeight="1" x14ac:dyDescent="0.2">
      <c r="B1" s="251" t="s">
        <v>226</v>
      </c>
      <c r="C1" s="252" t="s">
        <v>226</v>
      </c>
      <c r="D1" s="253" t="s">
        <v>227</v>
      </c>
      <c r="E1" s="254" t="s">
        <v>228</v>
      </c>
    </row>
    <row r="2" spans="2:5" x14ac:dyDescent="0.2">
      <c r="B2" s="255">
        <v>1</v>
      </c>
      <c r="C2" s="256" t="s">
        <v>229</v>
      </c>
      <c r="D2" s="257" t="s">
        <v>230</v>
      </c>
      <c r="E2" s="258">
        <v>31</v>
      </c>
    </row>
    <row r="3" spans="2:5" x14ac:dyDescent="0.2">
      <c r="B3" s="259">
        <v>2</v>
      </c>
      <c r="C3" s="260" t="s">
        <v>231</v>
      </c>
      <c r="D3" s="261" t="s">
        <v>232</v>
      </c>
      <c r="E3" s="262">
        <v>28</v>
      </c>
    </row>
    <row r="4" spans="2:5" x14ac:dyDescent="0.2">
      <c r="B4" s="255">
        <v>3</v>
      </c>
      <c r="C4" s="260" t="s">
        <v>233</v>
      </c>
      <c r="D4" s="261" t="s">
        <v>234</v>
      </c>
      <c r="E4" s="262">
        <v>31</v>
      </c>
    </row>
    <row r="5" spans="2:5" x14ac:dyDescent="0.2">
      <c r="B5" s="259">
        <v>4</v>
      </c>
      <c r="C5" s="260" t="s">
        <v>235</v>
      </c>
      <c r="D5" s="261" t="s">
        <v>236</v>
      </c>
      <c r="E5" s="262">
        <v>30</v>
      </c>
    </row>
    <row r="6" spans="2:5" x14ac:dyDescent="0.2">
      <c r="B6" s="255">
        <v>5</v>
      </c>
      <c r="C6" s="260" t="s">
        <v>237</v>
      </c>
      <c r="D6" s="261" t="s">
        <v>238</v>
      </c>
      <c r="E6" s="262">
        <v>31</v>
      </c>
    </row>
    <row r="7" spans="2:5" x14ac:dyDescent="0.2">
      <c r="B7" s="259">
        <v>6</v>
      </c>
      <c r="C7" s="260" t="s">
        <v>239</v>
      </c>
      <c r="D7" s="261" t="s">
        <v>240</v>
      </c>
      <c r="E7" s="262">
        <v>30</v>
      </c>
    </row>
    <row r="8" spans="2:5" x14ac:dyDescent="0.2">
      <c r="B8" s="255">
        <v>7</v>
      </c>
      <c r="C8" s="260" t="s">
        <v>241</v>
      </c>
      <c r="D8" s="261" t="s">
        <v>242</v>
      </c>
      <c r="E8" s="262">
        <v>30</v>
      </c>
    </row>
    <row r="9" spans="2:5" x14ac:dyDescent="0.2">
      <c r="B9" s="259">
        <v>8</v>
      </c>
      <c r="C9" s="260" t="s">
        <v>243</v>
      </c>
      <c r="D9" s="261" t="s">
        <v>244</v>
      </c>
      <c r="E9" s="262">
        <v>31</v>
      </c>
    </row>
    <row r="10" spans="2:5" x14ac:dyDescent="0.2">
      <c r="B10" s="255">
        <v>9</v>
      </c>
      <c r="C10" s="260" t="s">
        <v>245</v>
      </c>
      <c r="D10" s="261" t="s">
        <v>246</v>
      </c>
      <c r="E10" s="262">
        <v>30</v>
      </c>
    </row>
    <row r="11" spans="2:5" x14ac:dyDescent="0.2">
      <c r="B11" s="259">
        <v>10</v>
      </c>
      <c r="C11" s="260" t="s">
        <v>247</v>
      </c>
      <c r="D11" s="261" t="s">
        <v>248</v>
      </c>
      <c r="E11" s="262">
        <v>31</v>
      </c>
    </row>
    <row r="12" spans="2:5" x14ac:dyDescent="0.2">
      <c r="B12" s="255">
        <v>11</v>
      </c>
      <c r="C12" s="260" t="s">
        <v>249</v>
      </c>
      <c r="D12" s="261" t="s">
        <v>250</v>
      </c>
      <c r="E12" s="262">
        <v>30</v>
      </c>
    </row>
    <row r="13" spans="2:5" x14ac:dyDescent="0.2">
      <c r="B13" s="263">
        <v>12</v>
      </c>
      <c r="C13" s="264" t="s">
        <v>251</v>
      </c>
      <c r="D13" s="265" t="s">
        <v>252</v>
      </c>
      <c r="E13" s="266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workbookViewId="0">
      <pane xSplit="3" ySplit="3" topLeftCell="D49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baseColWidth="10" defaultRowHeight="13" x14ac:dyDescent="0.2"/>
  <cols>
    <col min="1" max="1" width="31.33203125" style="73" customWidth="1"/>
    <col min="2" max="2" width="4.6640625" style="191" customWidth="1"/>
    <col min="3" max="3" width="55.83203125" style="73" customWidth="1"/>
    <col min="4" max="5" width="18.5" style="73" bestFit="1" customWidth="1"/>
    <col min="6" max="6" width="16.5" style="73" bestFit="1" customWidth="1"/>
    <col min="7" max="16384" width="10.83203125" style="73"/>
  </cols>
  <sheetData>
    <row r="1" spans="1:6" s="7" customFormat="1" ht="10.25" customHeight="1" x14ac:dyDescent="0.2"/>
    <row r="2" spans="1:6" s="11" customFormat="1" ht="15" customHeight="1" x14ac:dyDescent="0.2">
      <c r="A2" s="294" t="s">
        <v>138</v>
      </c>
      <c r="B2" s="8"/>
      <c r="C2" s="9"/>
      <c r="D2" s="10"/>
      <c r="E2" s="10"/>
      <c r="F2" s="166"/>
    </row>
    <row r="3" spans="1:6" s="14" customFormat="1" ht="15" thickBot="1" x14ac:dyDescent="0.25">
      <c r="A3" s="295"/>
      <c r="B3" s="12"/>
      <c r="C3" s="268" t="e">
        <f>" BALANCE DE SITUACION - "&amp;VLOOKUP(MONTH(#REF!),Meses!B2:E13,2) &amp; " "  &amp;YEAR(#REF!) &amp; " 
CONSOLIDADO"</f>
        <v>#REF!</v>
      </c>
      <c r="D3" s="13" t="s">
        <v>7</v>
      </c>
      <c r="E3" s="13" t="s">
        <v>118</v>
      </c>
      <c r="F3" s="167" t="s">
        <v>118</v>
      </c>
    </row>
    <row r="4" spans="1:6" s="18" customFormat="1" ht="19.75" customHeight="1" thickBot="1" x14ac:dyDescent="0.25">
      <c r="A4" s="5"/>
      <c r="B4" s="15"/>
      <c r="C4" s="16" t="s">
        <v>8</v>
      </c>
      <c r="D4" s="17">
        <f>+'BS 2Q 2017'!AE7</f>
        <v>1505174846.49</v>
      </c>
      <c r="E4" s="17"/>
      <c r="F4" s="168">
        <f>+E5+E12</f>
        <v>1505174846.4899998</v>
      </c>
    </row>
    <row r="5" spans="1:6" s="18" customFormat="1" ht="19.75" customHeight="1" thickBot="1" x14ac:dyDescent="0.25">
      <c r="A5" s="6"/>
      <c r="B5" s="142">
        <v>1</v>
      </c>
      <c r="C5" s="143" t="s">
        <v>9</v>
      </c>
      <c r="D5" s="19">
        <f>+'BS 2Q 2017'!AE8</f>
        <v>1343610362.3799999</v>
      </c>
      <c r="E5" s="179">
        <f>SUM(D6:D11)</f>
        <v>1343610362.3799999</v>
      </c>
      <c r="F5" s="169"/>
    </row>
    <row r="6" spans="1:6" s="11" customFormat="1" ht="19.75" customHeight="1" x14ac:dyDescent="0.2">
      <c r="A6" s="6" t="s">
        <v>5</v>
      </c>
      <c r="B6" s="20">
        <v>2</v>
      </c>
      <c r="C6" s="21" t="s">
        <v>10</v>
      </c>
      <c r="D6" s="22">
        <f>+'BS 2Q 2017'!AE9</f>
        <v>226865454.15000001</v>
      </c>
      <c r="E6" s="22"/>
      <c r="F6" s="170"/>
    </row>
    <row r="7" spans="1:6" s="11" customFormat="1" ht="19.75" customHeight="1" x14ac:dyDescent="0.2">
      <c r="A7" s="6" t="s">
        <v>5</v>
      </c>
      <c r="B7" s="23">
        <v>3</v>
      </c>
      <c r="C7" s="24" t="s">
        <v>11</v>
      </c>
      <c r="D7" s="25">
        <f>+'BS 2Q 2017'!AE10</f>
        <v>677307969.45999992</v>
      </c>
      <c r="E7" s="25"/>
      <c r="F7" s="170"/>
    </row>
    <row r="8" spans="1:6" s="11" customFormat="1" ht="19.75" customHeight="1" x14ac:dyDescent="0.2">
      <c r="A8" s="6" t="s">
        <v>5</v>
      </c>
      <c r="B8" s="20">
        <v>4</v>
      </c>
      <c r="C8" s="21" t="s">
        <v>12</v>
      </c>
      <c r="D8" s="25">
        <f>+'BS 2Q 2017'!AE11</f>
        <v>9721304</v>
      </c>
      <c r="E8" s="25"/>
      <c r="F8" s="170"/>
    </row>
    <row r="9" spans="1:6" s="11" customFormat="1" ht="19.75" customHeight="1" x14ac:dyDescent="0.2">
      <c r="A9" s="6" t="s">
        <v>5</v>
      </c>
      <c r="B9" s="23">
        <v>5</v>
      </c>
      <c r="C9" s="24" t="s">
        <v>125</v>
      </c>
      <c r="D9" s="25">
        <f>+'BS 2Q 2017'!AE12</f>
        <v>18527001.52</v>
      </c>
      <c r="E9" s="25"/>
      <c r="F9" s="170"/>
    </row>
    <row r="10" spans="1:6" s="11" customFormat="1" ht="19.75" customHeight="1" x14ac:dyDescent="0.2">
      <c r="A10" s="6" t="s">
        <v>4</v>
      </c>
      <c r="B10" s="20">
        <v>6</v>
      </c>
      <c r="C10" s="21" t="s">
        <v>13</v>
      </c>
      <c r="D10" s="25">
        <f>+'BS 2Q 2017'!AE13</f>
        <v>364445779.07000005</v>
      </c>
      <c r="E10" s="25"/>
      <c r="F10" s="170"/>
    </row>
    <row r="11" spans="1:6" s="11" customFormat="1" ht="19.75" customHeight="1" thickBot="1" x14ac:dyDescent="0.25">
      <c r="A11" s="6" t="s">
        <v>4</v>
      </c>
      <c r="B11" s="23">
        <v>7</v>
      </c>
      <c r="C11" s="24" t="s">
        <v>14</v>
      </c>
      <c r="D11" s="26">
        <f>+'BS 2Q 2017'!AE14</f>
        <v>46742854.180000007</v>
      </c>
      <c r="E11" s="26"/>
      <c r="F11" s="170"/>
    </row>
    <row r="12" spans="1:6" s="18" customFormat="1" ht="19.75" customHeight="1" thickBot="1" x14ac:dyDescent="0.25">
      <c r="A12" s="6"/>
      <c r="B12" s="142">
        <v>8</v>
      </c>
      <c r="C12" s="143" t="s">
        <v>15</v>
      </c>
      <c r="D12" s="27">
        <f>+'BS 2Q 2017'!AE15</f>
        <v>161564484.10999998</v>
      </c>
      <c r="E12" s="179">
        <f>SUM(D13:D14)</f>
        <v>161564484.10999998</v>
      </c>
      <c r="F12" s="171"/>
    </row>
    <row r="13" spans="1:6" s="11" customFormat="1" ht="19.75" customHeight="1" x14ac:dyDescent="0.2">
      <c r="A13" s="6" t="s">
        <v>5</v>
      </c>
      <c r="B13" s="23">
        <v>9</v>
      </c>
      <c r="C13" s="24" t="s">
        <v>11</v>
      </c>
      <c r="D13" s="28">
        <f>+'BS 2Q 2017'!AE16</f>
        <v>161564484.10999998</v>
      </c>
      <c r="E13" s="28"/>
      <c r="F13" s="170"/>
    </row>
    <row r="14" spans="1:6" s="11" customFormat="1" ht="19.75" customHeight="1" thickBot="1" x14ac:dyDescent="0.25">
      <c r="A14" s="6" t="s">
        <v>5</v>
      </c>
      <c r="B14" s="20">
        <v>10</v>
      </c>
      <c r="C14" s="21" t="s">
        <v>12</v>
      </c>
      <c r="D14" s="29">
        <f>+'BS 2Q 2017'!AE17</f>
        <v>0</v>
      </c>
      <c r="E14" s="29"/>
      <c r="F14" s="170"/>
    </row>
    <row r="15" spans="1:6" s="18" customFormat="1" ht="19.75" customHeight="1" thickBot="1" x14ac:dyDescent="0.25">
      <c r="A15" s="6"/>
      <c r="B15" s="142">
        <v>11</v>
      </c>
      <c r="C15" s="143" t="s">
        <v>16</v>
      </c>
      <c r="D15" s="30">
        <f>+'BS 2Q 2017'!AE18</f>
        <v>79042207.180000022</v>
      </c>
      <c r="E15" s="30">
        <f>SUM(D16:D17)</f>
        <v>79042207.179999992</v>
      </c>
      <c r="F15" s="172">
        <f>+E15</f>
        <v>79042207.179999992</v>
      </c>
    </row>
    <row r="16" spans="1:6" s="11" customFormat="1" ht="19.75" customHeight="1" x14ac:dyDescent="0.2">
      <c r="A16" s="6" t="s">
        <v>3</v>
      </c>
      <c r="B16" s="20">
        <v>12</v>
      </c>
      <c r="C16" s="21" t="s">
        <v>17</v>
      </c>
      <c r="D16" s="31">
        <f>+'BS 2Q 2017'!AE19</f>
        <v>37825482.649999991</v>
      </c>
      <c r="E16" s="31"/>
      <c r="F16" s="170"/>
    </row>
    <row r="17" spans="1:6" s="11" customFormat="1" ht="19.75" customHeight="1" thickBot="1" x14ac:dyDescent="0.25">
      <c r="A17" s="6" t="s">
        <v>4</v>
      </c>
      <c r="B17" s="23">
        <v>13</v>
      </c>
      <c r="C17" s="24" t="s">
        <v>18</v>
      </c>
      <c r="D17" s="32">
        <f>+'BS 2Q 2017'!AE20</f>
        <v>41216724.530000001</v>
      </c>
      <c r="E17" s="32"/>
      <c r="F17" s="170"/>
    </row>
    <row r="18" spans="1:6" s="18" customFormat="1" ht="19.75" customHeight="1" thickBot="1" x14ac:dyDescent="0.25">
      <c r="A18" s="6"/>
      <c r="B18" s="33">
        <v>14</v>
      </c>
      <c r="C18" s="34" t="s">
        <v>19</v>
      </c>
      <c r="D18" s="35">
        <f>+'BS 2Q 2017'!AE21</f>
        <v>673511653.2299999</v>
      </c>
      <c r="E18" s="35"/>
      <c r="F18" s="173">
        <f>+E19+E24+E30+E31+E32+E33</f>
        <v>673511653.2299999</v>
      </c>
    </row>
    <row r="19" spans="1:6" s="11" customFormat="1" ht="19.75" customHeight="1" thickBot="1" x14ac:dyDescent="0.25">
      <c r="A19" s="6"/>
      <c r="B19" s="146">
        <v>15</v>
      </c>
      <c r="C19" s="162" t="s">
        <v>20</v>
      </c>
      <c r="D19" s="163">
        <f>+'BS 2Q 2017'!AE22</f>
        <v>296361489.79999995</v>
      </c>
      <c r="E19" s="164">
        <f>SUM(D20:D23)</f>
        <v>296361489.79999995</v>
      </c>
      <c r="F19" s="170"/>
    </row>
    <row r="20" spans="1:6" s="11" customFormat="1" ht="19.75" customHeight="1" x14ac:dyDescent="0.2">
      <c r="A20" s="6" t="s">
        <v>6</v>
      </c>
      <c r="B20" s="23">
        <v>16</v>
      </c>
      <c r="C20" s="24" t="s">
        <v>21</v>
      </c>
      <c r="D20" s="36">
        <f>+'BS 2Q 2017'!AE23</f>
        <v>291192563.13999999</v>
      </c>
      <c r="E20" s="36"/>
      <c r="F20" s="170"/>
    </row>
    <row r="21" spans="1:6" s="11" customFormat="1" ht="19.75" customHeight="1" x14ac:dyDescent="0.2">
      <c r="A21" s="6" t="s">
        <v>6</v>
      </c>
      <c r="B21" s="23">
        <v>17</v>
      </c>
      <c r="C21" s="24" t="s">
        <v>22</v>
      </c>
      <c r="D21" s="36">
        <f>+'BS 2Q 2017'!AE24</f>
        <v>2175240.0299999998</v>
      </c>
      <c r="E21" s="36"/>
      <c r="F21" s="170"/>
    </row>
    <row r="22" spans="1:6" s="11" customFormat="1" ht="19.75" customHeight="1" x14ac:dyDescent="0.2">
      <c r="A22" s="6" t="s">
        <v>6</v>
      </c>
      <c r="B22" s="20">
        <v>18</v>
      </c>
      <c r="C22" s="21" t="s">
        <v>133</v>
      </c>
      <c r="D22" s="36">
        <f>+'BS 2Q 2017'!AE25</f>
        <v>14501940.040000001</v>
      </c>
      <c r="E22" s="36"/>
      <c r="F22" s="170"/>
    </row>
    <row r="23" spans="1:6" s="11" customFormat="1" ht="19.75" customHeight="1" thickBot="1" x14ac:dyDescent="0.25">
      <c r="A23" s="6" t="s">
        <v>6</v>
      </c>
      <c r="B23" s="23">
        <v>19</v>
      </c>
      <c r="C23" s="24" t="s">
        <v>119</v>
      </c>
      <c r="D23" s="36">
        <f>+'BS 2Q 2017'!AE26</f>
        <v>-11508253.41</v>
      </c>
      <c r="E23" s="36"/>
      <c r="F23" s="170"/>
    </row>
    <row r="24" spans="1:6" s="18" customFormat="1" ht="19.75" customHeight="1" thickBot="1" x14ac:dyDescent="0.25">
      <c r="A24" s="6"/>
      <c r="B24" s="142">
        <v>20</v>
      </c>
      <c r="C24" s="143" t="s">
        <v>23</v>
      </c>
      <c r="D24" s="37">
        <f>+'BS 2Q 2017'!AE27</f>
        <v>47050424.240000017</v>
      </c>
      <c r="E24" s="165">
        <f>SUM(D25:D29)</f>
        <v>47050424.239999995</v>
      </c>
      <c r="F24" s="169"/>
    </row>
    <row r="25" spans="1:6" s="11" customFormat="1" ht="19.75" customHeight="1" x14ac:dyDescent="0.2">
      <c r="A25" s="6" t="s">
        <v>6</v>
      </c>
      <c r="B25" s="23">
        <v>21</v>
      </c>
      <c r="C25" s="24" t="s">
        <v>24</v>
      </c>
      <c r="D25" s="38">
        <f>+'BS 2Q 2017'!AE28</f>
        <v>2043902.91</v>
      </c>
      <c r="E25" s="38"/>
      <c r="F25" s="170"/>
    </row>
    <row r="26" spans="1:6" s="11" customFormat="1" ht="19.75" customHeight="1" x14ac:dyDescent="0.2">
      <c r="A26" s="6" t="s">
        <v>6</v>
      </c>
      <c r="B26" s="20">
        <v>22</v>
      </c>
      <c r="C26" s="21" t="s">
        <v>25</v>
      </c>
      <c r="D26" s="38">
        <f>+'BS 2Q 2017'!AE29</f>
        <v>855832.91000000015</v>
      </c>
      <c r="E26" s="38"/>
      <c r="F26" s="170"/>
    </row>
    <row r="27" spans="1:6" s="11" customFormat="1" ht="19.75" customHeight="1" x14ac:dyDescent="0.2">
      <c r="A27" s="6" t="s">
        <v>6</v>
      </c>
      <c r="B27" s="23">
        <v>23</v>
      </c>
      <c r="C27" s="24" t="s">
        <v>26</v>
      </c>
      <c r="D27" s="38">
        <f>+'BS 2Q 2017'!AE30</f>
        <v>8710611.879999999</v>
      </c>
      <c r="E27" s="38"/>
      <c r="F27" s="170"/>
    </row>
    <row r="28" spans="1:6" s="11" customFormat="1" ht="19.75" customHeight="1" x14ac:dyDescent="0.2">
      <c r="A28" s="6" t="s">
        <v>6</v>
      </c>
      <c r="B28" s="20">
        <v>24</v>
      </c>
      <c r="C28" s="21" t="s">
        <v>27</v>
      </c>
      <c r="D28" s="38">
        <f>+'BS 2Q 2017'!AE31</f>
        <v>14057369.020000001</v>
      </c>
      <c r="E28" s="38"/>
      <c r="F28" s="170"/>
    </row>
    <row r="29" spans="1:6" s="11" customFormat="1" ht="19.75" customHeight="1" thickBot="1" x14ac:dyDescent="0.25">
      <c r="A29" s="6" t="s">
        <v>6</v>
      </c>
      <c r="B29" s="23">
        <v>25</v>
      </c>
      <c r="C29" s="24" t="s">
        <v>28</v>
      </c>
      <c r="D29" s="38">
        <f>+'BS 2Q 2017'!AE32</f>
        <v>21382707.52</v>
      </c>
      <c r="E29" s="38"/>
      <c r="F29" s="170"/>
    </row>
    <row r="30" spans="1:6" s="11" customFormat="1" ht="19.75" customHeight="1" thickBot="1" x14ac:dyDescent="0.25">
      <c r="A30" s="6" t="s">
        <v>6</v>
      </c>
      <c r="B30" s="124">
        <v>26</v>
      </c>
      <c r="C30" s="125" t="s">
        <v>29</v>
      </c>
      <c r="D30" s="39">
        <f>+'BS 2Q 2017'!AE33</f>
        <v>12967422.710000001</v>
      </c>
      <c r="E30" s="164">
        <f>+D30</f>
        <v>12967422.710000001</v>
      </c>
      <c r="F30" s="170"/>
    </row>
    <row r="31" spans="1:6" s="11" customFormat="1" ht="19.75" customHeight="1" thickBot="1" x14ac:dyDescent="0.25">
      <c r="A31" s="6" t="s">
        <v>6</v>
      </c>
      <c r="B31" s="124">
        <v>27</v>
      </c>
      <c r="C31" s="125" t="s">
        <v>30</v>
      </c>
      <c r="D31" s="39">
        <f>+'BS 2Q 2017'!AE34</f>
        <v>66590967.040000014</v>
      </c>
      <c r="E31" s="164">
        <f>+D31</f>
        <v>66590967.040000014</v>
      </c>
      <c r="F31" s="170"/>
    </row>
    <row r="32" spans="1:6" s="11" customFormat="1" ht="19.75" customHeight="1" thickBot="1" x14ac:dyDescent="0.25">
      <c r="A32" s="6" t="s">
        <v>6</v>
      </c>
      <c r="B32" s="147">
        <v>28</v>
      </c>
      <c r="C32" s="125" t="s">
        <v>31</v>
      </c>
      <c r="D32" s="39">
        <f>+'BS 2Q 2017'!AE35</f>
        <v>1975914.38</v>
      </c>
      <c r="E32" s="164">
        <f>+D32</f>
        <v>1975914.38</v>
      </c>
      <c r="F32" s="170"/>
    </row>
    <row r="33" spans="1:6" s="11" customFormat="1" ht="19.75" customHeight="1" thickBot="1" x14ac:dyDescent="0.25">
      <c r="A33" s="6" t="s">
        <v>6</v>
      </c>
      <c r="B33" s="147">
        <v>29</v>
      </c>
      <c r="C33" s="161" t="s">
        <v>120</v>
      </c>
      <c r="D33" s="39">
        <f>+'BS 2Q 2017'!AE36</f>
        <v>248565435.05999997</v>
      </c>
      <c r="E33" s="164">
        <f>+D33</f>
        <v>248565435.05999997</v>
      </c>
      <c r="F33" s="170"/>
    </row>
    <row r="34" spans="1:6" s="18" customFormat="1" ht="19.75" customHeight="1" thickBot="1" x14ac:dyDescent="0.25">
      <c r="A34" s="6" t="s">
        <v>6</v>
      </c>
      <c r="B34" s="148">
        <v>30</v>
      </c>
      <c r="C34" s="143" t="s">
        <v>32</v>
      </c>
      <c r="D34" s="40">
        <f>+'BS 2Q 2017'!AE37</f>
        <v>20320439.100000005</v>
      </c>
      <c r="E34" s="40">
        <f>SUM(D35:D38)</f>
        <v>20320439.099999998</v>
      </c>
      <c r="F34" s="174">
        <f>+E34</f>
        <v>20320439.099999998</v>
      </c>
    </row>
    <row r="35" spans="1:6" s="11" customFormat="1" ht="19.75" customHeight="1" x14ac:dyDescent="0.2">
      <c r="A35" s="6" t="s">
        <v>6</v>
      </c>
      <c r="B35" s="23">
        <v>31</v>
      </c>
      <c r="C35" s="24" t="s">
        <v>0</v>
      </c>
      <c r="D35" s="41">
        <f>+'BS 2Q 2017'!AE38</f>
        <v>200397.35</v>
      </c>
      <c r="E35" s="41"/>
      <c r="F35" s="170"/>
    </row>
    <row r="36" spans="1:6" s="11" customFormat="1" ht="19.75" customHeight="1" x14ac:dyDescent="0.2">
      <c r="A36" s="6" t="s">
        <v>6</v>
      </c>
      <c r="B36" s="20">
        <v>32</v>
      </c>
      <c r="C36" s="21" t="s">
        <v>33</v>
      </c>
      <c r="D36" s="41">
        <f>+'BS 2Q 2017'!AE39</f>
        <v>8456051.3300000001</v>
      </c>
      <c r="E36" s="41"/>
      <c r="F36" s="170"/>
    </row>
    <row r="37" spans="1:6" s="11" customFormat="1" ht="19.75" customHeight="1" x14ac:dyDescent="0.2">
      <c r="A37" s="6" t="s">
        <v>6</v>
      </c>
      <c r="B37" s="23">
        <v>33</v>
      </c>
      <c r="C37" s="24" t="s">
        <v>34</v>
      </c>
      <c r="D37" s="41">
        <f>+'BS 2Q 2017'!AE40</f>
        <v>359418.26999999996</v>
      </c>
      <c r="E37" s="41"/>
      <c r="F37" s="170"/>
    </row>
    <row r="38" spans="1:6" s="11" customFormat="1" ht="19.75" customHeight="1" thickBot="1" x14ac:dyDescent="0.25">
      <c r="A38" s="6" t="s">
        <v>6</v>
      </c>
      <c r="B38" s="20">
        <v>34</v>
      </c>
      <c r="C38" s="21" t="s">
        <v>2</v>
      </c>
      <c r="D38" s="41">
        <f>+'BS 2Q 2017'!AE41</f>
        <v>11304572.149999999</v>
      </c>
      <c r="E38" s="41"/>
      <c r="F38" s="170"/>
    </row>
    <row r="39" spans="1:6" s="18" customFormat="1" ht="19.75" customHeight="1" thickBot="1" x14ac:dyDescent="0.25">
      <c r="A39" s="6"/>
      <c r="B39" s="142">
        <v>35</v>
      </c>
      <c r="C39" s="143" t="s">
        <v>35</v>
      </c>
      <c r="D39" s="42">
        <f>+'BS 2Q 2017'!AE42</f>
        <v>131229351.82999997</v>
      </c>
      <c r="E39" s="42">
        <f>SUM(D40:D43)</f>
        <v>131229351.83000003</v>
      </c>
      <c r="F39" s="175">
        <f>+E39</f>
        <v>131229351.83000003</v>
      </c>
    </row>
    <row r="40" spans="1:6" s="11" customFormat="1" ht="19.75" customHeight="1" x14ac:dyDescent="0.2">
      <c r="A40" s="6" t="s">
        <v>6</v>
      </c>
      <c r="B40" s="20">
        <v>36</v>
      </c>
      <c r="C40" s="21" t="s">
        <v>36</v>
      </c>
      <c r="D40" s="43">
        <f>+'BS 2Q 2017'!AE43</f>
        <v>187296664.24000001</v>
      </c>
      <c r="E40" s="43"/>
      <c r="F40" s="170"/>
    </row>
    <row r="41" spans="1:6" s="11" customFormat="1" ht="19.75" customHeight="1" x14ac:dyDescent="0.2">
      <c r="A41" s="6" t="s">
        <v>6</v>
      </c>
      <c r="B41" s="23">
        <v>37</v>
      </c>
      <c r="C41" s="24" t="s">
        <v>121</v>
      </c>
      <c r="D41" s="43">
        <f>+'BS 2Q 2017'!AE44</f>
        <v>-57073485.419999987</v>
      </c>
      <c r="E41" s="43"/>
      <c r="F41" s="170"/>
    </row>
    <row r="42" spans="1:6" s="11" customFormat="1" ht="19.75" customHeight="1" x14ac:dyDescent="0.2">
      <c r="A42" s="6" t="s">
        <v>6</v>
      </c>
      <c r="B42" s="20">
        <v>38</v>
      </c>
      <c r="C42" s="21" t="s">
        <v>122</v>
      </c>
      <c r="D42" s="43">
        <f>+'BS 2Q 2017'!AE45</f>
        <v>523524.19999999995</v>
      </c>
      <c r="E42" s="43"/>
      <c r="F42" s="170"/>
    </row>
    <row r="43" spans="1:6" s="11" customFormat="1" ht="19.75" customHeight="1" thickBot="1" x14ac:dyDescent="0.25">
      <c r="A43" s="6" t="s">
        <v>6</v>
      </c>
      <c r="B43" s="23">
        <v>39</v>
      </c>
      <c r="C43" s="24" t="s">
        <v>37</v>
      </c>
      <c r="D43" s="43">
        <f>+'BS 2Q 2017'!AE46</f>
        <v>482648.81</v>
      </c>
      <c r="E43" s="43"/>
      <c r="F43" s="170"/>
    </row>
    <row r="44" spans="1:6" s="18" customFormat="1" ht="19.75" customHeight="1" thickBot="1" x14ac:dyDescent="0.25">
      <c r="A44" s="6"/>
      <c r="B44" s="142">
        <v>40</v>
      </c>
      <c r="C44" s="143" t="s">
        <v>38</v>
      </c>
      <c r="D44" s="44">
        <f>+'BS 2Q 2017'!AE47</f>
        <v>39437902.880000003</v>
      </c>
      <c r="E44" s="44">
        <f>SUM(D45:D49)</f>
        <v>39437902.879999995</v>
      </c>
      <c r="F44" s="176">
        <f>+E44</f>
        <v>39437902.879999995</v>
      </c>
    </row>
    <row r="45" spans="1:6" s="11" customFormat="1" ht="19.75" customHeight="1" x14ac:dyDescent="0.2">
      <c r="A45" s="6" t="s">
        <v>6</v>
      </c>
      <c r="B45" s="23">
        <v>41</v>
      </c>
      <c r="C45" s="24" t="s">
        <v>39</v>
      </c>
      <c r="D45" s="45">
        <f>+'BS 2Q 2017'!AE48</f>
        <v>-6.3900000000000006</v>
      </c>
      <c r="E45" s="45"/>
      <c r="F45" s="170"/>
    </row>
    <row r="46" spans="1:6" s="11" customFormat="1" ht="19.75" customHeight="1" x14ac:dyDescent="0.2">
      <c r="A46" s="6" t="s">
        <v>6</v>
      </c>
      <c r="B46" s="20">
        <v>42</v>
      </c>
      <c r="C46" s="21" t="s">
        <v>40</v>
      </c>
      <c r="D46" s="45">
        <f>+'BS 2Q 2017'!AE49</f>
        <v>60874.48</v>
      </c>
      <c r="E46" s="45"/>
      <c r="F46" s="170"/>
    </row>
    <row r="47" spans="1:6" s="11" customFormat="1" ht="19.75" customHeight="1" x14ac:dyDescent="0.2">
      <c r="A47" s="6" t="s">
        <v>6</v>
      </c>
      <c r="B47" s="23">
        <v>43</v>
      </c>
      <c r="C47" s="24" t="s">
        <v>136</v>
      </c>
      <c r="D47" s="45">
        <f>+'BS 2Q 2017'!AE50</f>
        <v>9888597.6899999995</v>
      </c>
      <c r="E47" s="45"/>
      <c r="F47" s="170"/>
    </row>
    <row r="48" spans="1:6" s="11" customFormat="1" ht="19.75" customHeight="1" x14ac:dyDescent="0.2">
      <c r="A48" s="6" t="s">
        <v>6</v>
      </c>
      <c r="B48" s="20">
        <v>44</v>
      </c>
      <c r="C48" s="21" t="s">
        <v>123</v>
      </c>
      <c r="D48" s="45">
        <f>+'BS 2Q 2017'!AE51</f>
        <v>923188.30999999982</v>
      </c>
      <c r="E48" s="45"/>
      <c r="F48" s="170"/>
    </row>
    <row r="49" spans="1:6" s="11" customFormat="1" ht="19.75" customHeight="1" thickBot="1" x14ac:dyDescent="0.25">
      <c r="A49" s="6" t="s">
        <v>6</v>
      </c>
      <c r="B49" s="46">
        <v>45</v>
      </c>
      <c r="C49" s="47" t="s">
        <v>2</v>
      </c>
      <c r="D49" s="45">
        <f>+'BS 2Q 2017'!AE52</f>
        <v>28565248.789999999</v>
      </c>
      <c r="E49" s="45"/>
      <c r="F49" s="170"/>
    </row>
    <row r="50" spans="1:6" s="18" customFormat="1" ht="19.75" customHeight="1" thickBot="1" x14ac:dyDescent="0.25">
      <c r="A50" s="6"/>
      <c r="B50" s="190">
        <v>46</v>
      </c>
      <c r="C50" s="188" t="s">
        <v>41</v>
      </c>
      <c r="D50" s="48">
        <f>+'BS 2Q 2017'!AE53</f>
        <v>2448716400.71</v>
      </c>
      <c r="E50" s="48">
        <f>SUM(E5:E49)</f>
        <v>2448716400.71</v>
      </c>
      <c r="F50" s="177">
        <f>SUM(F4:F49)</f>
        <v>2448716400.7099996</v>
      </c>
    </row>
    <row r="51" spans="1:6" s="11" customFormat="1" ht="19.75" customHeight="1" thickBot="1" x14ac:dyDescent="0.25">
      <c r="A51" s="6"/>
      <c r="B51" s="49">
        <v>47</v>
      </c>
      <c r="C51" s="50" t="s">
        <v>42</v>
      </c>
      <c r="D51" s="51">
        <f>+'BS 2Q 2017'!AE54</f>
        <v>29375670.27</v>
      </c>
      <c r="E51" s="51"/>
      <c r="F51" s="170"/>
    </row>
    <row r="52" spans="1:6" s="18" customFormat="1" ht="19.75" customHeight="1" thickBot="1" x14ac:dyDescent="0.25">
      <c r="A52" s="6"/>
      <c r="B52" s="190">
        <v>48</v>
      </c>
      <c r="C52" s="188" t="s">
        <v>43</v>
      </c>
      <c r="D52" s="48">
        <f>+'BS 2Q 2017'!AE55</f>
        <v>-1442929177.6500008</v>
      </c>
      <c r="E52" s="187">
        <f>SUM(E53:E63)</f>
        <v>-1442929177.6500001</v>
      </c>
      <c r="F52" s="180">
        <f>SUM(E53:E63)</f>
        <v>-1442929177.6500001</v>
      </c>
    </row>
    <row r="53" spans="1:6" s="11" customFormat="1" ht="19.75" customHeight="1" thickBot="1" x14ac:dyDescent="0.25">
      <c r="A53" s="6"/>
      <c r="B53" s="52">
        <v>49</v>
      </c>
      <c r="C53" s="53" t="s">
        <v>44</v>
      </c>
      <c r="D53" s="54">
        <f>+'BS 2Q 2017'!AE56</f>
        <v>-1078432433.3199999</v>
      </c>
      <c r="E53" s="181">
        <f>SUM(D54:D58)</f>
        <v>-1078432433.3199999</v>
      </c>
      <c r="F53" s="170"/>
    </row>
    <row r="54" spans="1:6" s="11" customFormat="1" ht="19.75" customHeight="1" x14ac:dyDescent="0.2">
      <c r="A54" s="6"/>
      <c r="B54" s="144">
        <v>50</v>
      </c>
      <c r="C54" s="145" t="s">
        <v>131</v>
      </c>
      <c r="D54" s="55">
        <f>+'BS 2Q 2017'!AE57</f>
        <v>-464767134.63999999</v>
      </c>
      <c r="E54" s="55"/>
      <c r="F54" s="170"/>
    </row>
    <row r="55" spans="1:6" s="11" customFormat="1" ht="19.75" customHeight="1" x14ac:dyDescent="0.2">
      <c r="A55" s="6"/>
      <c r="B55" s="144">
        <v>51</v>
      </c>
      <c r="C55" s="145" t="s">
        <v>126</v>
      </c>
      <c r="D55" s="55">
        <f>+'BS 2Q 2017'!AE58</f>
        <v>-364901169.63999993</v>
      </c>
      <c r="E55" s="55"/>
      <c r="F55" s="170"/>
    </row>
    <row r="56" spans="1:6" s="11" customFormat="1" ht="19.75" customHeight="1" x14ac:dyDescent="0.2">
      <c r="A56" s="6"/>
      <c r="B56" s="144">
        <v>52</v>
      </c>
      <c r="C56" s="145" t="s">
        <v>45</v>
      </c>
      <c r="D56" s="55">
        <f>+'BS 2Q 2017'!AE59</f>
        <v>-207875870.34999999</v>
      </c>
      <c r="E56" s="55"/>
      <c r="F56" s="170"/>
    </row>
    <row r="57" spans="1:6" s="11" customFormat="1" ht="19.75" customHeight="1" x14ac:dyDescent="0.2">
      <c r="A57" s="6"/>
      <c r="B57" s="149">
        <v>53</v>
      </c>
      <c r="C57" s="145" t="s">
        <v>46</v>
      </c>
      <c r="D57" s="55">
        <f>+'BS 2Q 2017'!AE60</f>
        <v>-38521988.340000004</v>
      </c>
      <c r="E57" s="55"/>
      <c r="F57" s="170"/>
    </row>
    <row r="58" spans="1:6" s="11" customFormat="1" ht="19.75" customHeight="1" thickBot="1" x14ac:dyDescent="0.25">
      <c r="A58" s="6"/>
      <c r="B58" s="149">
        <v>54</v>
      </c>
      <c r="C58" s="160" t="s">
        <v>47</v>
      </c>
      <c r="D58" s="55">
        <f>+'BS 2Q 2017'!AE61</f>
        <v>-2366270.35</v>
      </c>
      <c r="E58" s="55"/>
      <c r="F58" s="170"/>
    </row>
    <row r="59" spans="1:6" s="18" customFormat="1" ht="19.75" customHeight="1" thickBot="1" x14ac:dyDescent="0.25">
      <c r="A59" s="6"/>
      <c r="B59" s="151">
        <v>55</v>
      </c>
      <c r="C59" s="152" t="s">
        <v>48</v>
      </c>
      <c r="D59" s="56">
        <f>+'BS 2Q 2017'!AE62</f>
        <v>-124813580.20999999</v>
      </c>
      <c r="E59" s="181">
        <f>SUM(D60:D62)</f>
        <v>-124813580.20999999</v>
      </c>
      <c r="F59" s="169"/>
    </row>
    <row r="60" spans="1:6" s="11" customFormat="1" ht="19.75" customHeight="1" x14ac:dyDescent="0.2">
      <c r="A60" s="6"/>
      <c r="B60" s="20">
        <v>56</v>
      </c>
      <c r="C60" s="21" t="s">
        <v>49</v>
      </c>
      <c r="D60" s="57">
        <f>+'BS 2Q 2017'!AE63</f>
        <v>-100765827.17999999</v>
      </c>
      <c r="E60" s="57"/>
      <c r="F60" s="170"/>
    </row>
    <row r="61" spans="1:6" s="11" customFormat="1" ht="19.75" customHeight="1" x14ac:dyDescent="0.2">
      <c r="A61" s="6"/>
      <c r="B61" s="23">
        <v>57</v>
      </c>
      <c r="C61" s="24" t="s">
        <v>50</v>
      </c>
      <c r="D61" s="57">
        <f>+'BS 2Q 2017'!AE64</f>
        <v>-21390119.59</v>
      </c>
      <c r="E61" s="57"/>
      <c r="F61" s="170"/>
    </row>
    <row r="62" spans="1:6" s="11" customFormat="1" ht="19.75" customHeight="1" thickBot="1" x14ac:dyDescent="0.25">
      <c r="A62" s="6"/>
      <c r="B62" s="20">
        <v>58</v>
      </c>
      <c r="C62" s="21" t="s">
        <v>51</v>
      </c>
      <c r="D62" s="57">
        <f>+'BS 2Q 2017'!AE65</f>
        <v>-2657633.4400000004</v>
      </c>
      <c r="E62" s="57"/>
      <c r="F62" s="170"/>
    </row>
    <row r="63" spans="1:6" s="18" customFormat="1" ht="19.75" customHeight="1" thickBot="1" x14ac:dyDescent="0.25">
      <c r="A63" s="6"/>
      <c r="B63" s="142">
        <v>59</v>
      </c>
      <c r="C63" s="143" t="s">
        <v>52</v>
      </c>
      <c r="D63" s="58">
        <f>+'BS 2Q 2017'!AE66</f>
        <v>-239683164.12</v>
      </c>
      <c r="E63" s="181">
        <f>SUM(D64:D69)</f>
        <v>-239683164.12</v>
      </c>
      <c r="F63" s="169"/>
    </row>
    <row r="64" spans="1:6" s="11" customFormat="1" ht="19.75" customHeight="1" x14ac:dyDescent="0.2">
      <c r="A64" s="6"/>
      <c r="B64" s="20">
        <v>60</v>
      </c>
      <c r="C64" s="21" t="s">
        <v>53</v>
      </c>
      <c r="D64" s="59">
        <f>+'BS 2Q 2017'!AE67</f>
        <v>-19583781.140000001</v>
      </c>
      <c r="E64" s="59"/>
      <c r="F64" s="170"/>
    </row>
    <row r="65" spans="1:6" s="11" customFormat="1" ht="19.75" customHeight="1" x14ac:dyDescent="0.2">
      <c r="A65" s="6"/>
      <c r="B65" s="23">
        <v>61</v>
      </c>
      <c r="C65" s="24" t="s">
        <v>54</v>
      </c>
      <c r="D65" s="59">
        <f>+'BS 2Q 2017'!AE68</f>
        <v>-29444263.969999999</v>
      </c>
      <c r="E65" s="59"/>
      <c r="F65" s="170"/>
    </row>
    <row r="66" spans="1:6" s="11" customFormat="1" ht="19.75" customHeight="1" x14ac:dyDescent="0.2">
      <c r="A66" s="6"/>
      <c r="B66" s="20">
        <v>62</v>
      </c>
      <c r="C66" s="21" t="s">
        <v>55</v>
      </c>
      <c r="D66" s="59">
        <f>+'BS 2Q 2017'!AE69</f>
        <v>-5749355.5700000003</v>
      </c>
      <c r="E66" s="59"/>
      <c r="F66" s="170"/>
    </row>
    <row r="67" spans="1:6" s="11" customFormat="1" ht="19.75" customHeight="1" x14ac:dyDescent="0.2">
      <c r="A67" s="6"/>
      <c r="B67" s="23">
        <v>63</v>
      </c>
      <c r="C67" s="24" t="s">
        <v>56</v>
      </c>
      <c r="D67" s="59">
        <f>+'BS 2Q 2017'!AE70</f>
        <v>-9319462.3599999975</v>
      </c>
      <c r="E67" s="59"/>
      <c r="F67" s="170"/>
    </row>
    <row r="68" spans="1:6" s="11" customFormat="1" ht="19.75" customHeight="1" thickBot="1" x14ac:dyDescent="0.25">
      <c r="A68" s="6"/>
      <c r="B68" s="20">
        <v>64</v>
      </c>
      <c r="C68" s="21" t="s">
        <v>57</v>
      </c>
      <c r="D68" s="59">
        <f>+'BS 2Q 2017'!AE71</f>
        <v>-20493953.57</v>
      </c>
      <c r="E68" s="59"/>
      <c r="F68" s="170"/>
    </row>
    <row r="69" spans="1:6" s="18" customFormat="1" ht="19.75" customHeight="1" thickBot="1" x14ac:dyDescent="0.25">
      <c r="A69" s="6"/>
      <c r="B69" s="60">
        <v>65</v>
      </c>
      <c r="C69" s="61" t="s">
        <v>58</v>
      </c>
      <c r="D69" s="58">
        <f>+'BS 2Q 2017'!AE72</f>
        <v>-155092347.50999999</v>
      </c>
      <c r="E69" s="58"/>
      <c r="F69" s="169"/>
    </row>
    <row r="70" spans="1:6" s="11" customFormat="1" ht="19.75" customHeight="1" x14ac:dyDescent="0.2">
      <c r="A70" s="6"/>
      <c r="B70" s="20">
        <v>66</v>
      </c>
      <c r="C70" s="21" t="s">
        <v>127</v>
      </c>
      <c r="D70" s="59">
        <f>+'BS 2Q 2017'!AE73</f>
        <v>-27119306.719999995</v>
      </c>
      <c r="E70" s="59"/>
      <c r="F70" s="170"/>
    </row>
    <row r="71" spans="1:6" s="11" customFormat="1" ht="19.75" customHeight="1" x14ac:dyDescent="0.2">
      <c r="A71" s="6"/>
      <c r="B71" s="23">
        <v>67</v>
      </c>
      <c r="C71" s="24" t="s">
        <v>59</v>
      </c>
      <c r="D71" s="59">
        <f>+'BS 2Q 2017'!AE74</f>
        <v>-457570.66000000003</v>
      </c>
      <c r="E71" s="59"/>
      <c r="F71" s="170"/>
    </row>
    <row r="72" spans="1:6" s="11" customFormat="1" ht="19.75" customHeight="1" x14ac:dyDescent="0.2">
      <c r="A72" s="6"/>
      <c r="B72" s="20">
        <v>68</v>
      </c>
      <c r="C72" s="21" t="s">
        <v>60</v>
      </c>
      <c r="D72" s="59">
        <f>+'BS 2Q 2017'!AE75</f>
        <v>0</v>
      </c>
      <c r="E72" s="59"/>
      <c r="F72" s="170"/>
    </row>
    <row r="73" spans="1:6" s="11" customFormat="1" ht="19.75" customHeight="1" x14ac:dyDescent="0.2">
      <c r="A73" s="6"/>
      <c r="B73" s="23">
        <v>69</v>
      </c>
      <c r="C73" s="24" t="s">
        <v>61</v>
      </c>
      <c r="D73" s="59">
        <f>+'BS 2Q 2017'!AE76</f>
        <v>-1501467.05</v>
      </c>
      <c r="E73" s="59"/>
      <c r="F73" s="170"/>
    </row>
    <row r="74" spans="1:6" s="11" customFormat="1" ht="19.75" customHeight="1" x14ac:dyDescent="0.2">
      <c r="A74" s="6"/>
      <c r="B74" s="20">
        <v>70</v>
      </c>
      <c r="C74" s="21" t="s">
        <v>62</v>
      </c>
      <c r="D74" s="59">
        <f>+'BS 2Q 2017'!AE77</f>
        <v>-38044400.980000004</v>
      </c>
      <c r="E74" s="59"/>
      <c r="F74" s="170"/>
    </row>
    <row r="75" spans="1:6" s="11" customFormat="1" ht="19.75" customHeight="1" x14ac:dyDescent="0.2">
      <c r="A75" s="6"/>
      <c r="B75" s="23">
        <v>71</v>
      </c>
      <c r="C75" s="24" t="s">
        <v>63</v>
      </c>
      <c r="D75" s="59">
        <f>+'BS 2Q 2017'!AE78</f>
        <v>-15199092.520000001</v>
      </c>
      <c r="E75" s="59"/>
      <c r="F75" s="170"/>
    </row>
    <row r="76" spans="1:6" s="11" customFormat="1" ht="19.75" customHeight="1" x14ac:dyDescent="0.2">
      <c r="A76" s="6"/>
      <c r="B76" s="20">
        <v>72</v>
      </c>
      <c r="C76" s="21" t="s">
        <v>64</v>
      </c>
      <c r="D76" s="59">
        <f>+'BS 2Q 2017'!AE79</f>
        <v>-319895.07</v>
      </c>
      <c r="E76" s="59"/>
      <c r="F76" s="170"/>
    </row>
    <row r="77" spans="1:6" s="11" customFormat="1" ht="19.75" customHeight="1" x14ac:dyDescent="0.2">
      <c r="A77" s="6"/>
      <c r="B77" s="23">
        <v>73</v>
      </c>
      <c r="C77" s="24" t="s">
        <v>65</v>
      </c>
      <c r="D77" s="59">
        <f>+'BS 2Q 2017'!AE80</f>
        <v>-254388.64</v>
      </c>
      <c r="E77" s="59"/>
      <c r="F77" s="170"/>
    </row>
    <row r="78" spans="1:6" s="11" customFormat="1" ht="19.75" customHeight="1" x14ac:dyDescent="0.2">
      <c r="A78" s="6"/>
      <c r="B78" s="20">
        <v>74</v>
      </c>
      <c r="C78" s="21" t="s">
        <v>66</v>
      </c>
      <c r="D78" s="59">
        <f>+'BS 2Q 2017'!AE81</f>
        <v>-59458211.61999999</v>
      </c>
      <c r="E78" s="59"/>
      <c r="F78" s="170"/>
    </row>
    <row r="79" spans="1:6" s="11" customFormat="1" ht="19.75" customHeight="1" x14ac:dyDescent="0.2">
      <c r="A79" s="6"/>
      <c r="B79" s="23">
        <v>75</v>
      </c>
      <c r="C79" s="24" t="s">
        <v>67</v>
      </c>
      <c r="D79" s="59">
        <f>+'BS 2Q 2017'!AE82</f>
        <v>-4009288.4699999997</v>
      </c>
      <c r="E79" s="59"/>
      <c r="F79" s="170"/>
    </row>
    <row r="80" spans="1:6" s="11" customFormat="1" ht="19.75" customHeight="1" thickBot="1" x14ac:dyDescent="0.25">
      <c r="A80" s="6"/>
      <c r="B80" s="62">
        <v>76</v>
      </c>
      <c r="C80" s="63" t="s">
        <v>137</v>
      </c>
      <c r="D80" s="59">
        <f>+'BS 2Q 2017'!AE83</f>
        <v>-8728725.7799999993</v>
      </c>
      <c r="E80" s="59"/>
      <c r="F80" s="170"/>
    </row>
    <row r="81" spans="1:6" s="18" customFormat="1" ht="19.75" customHeight="1" thickBot="1" x14ac:dyDescent="0.25">
      <c r="A81" s="6"/>
      <c r="B81" s="153">
        <v>77</v>
      </c>
      <c r="C81" s="154" t="s">
        <v>68</v>
      </c>
      <c r="D81" s="184">
        <f>+'BS 2Q 2017'!AE84</f>
        <v>-1005787223.0600001</v>
      </c>
      <c r="E81" s="185">
        <f>SUM(E82:E87)</f>
        <v>-1005787223.0599997</v>
      </c>
      <c r="F81" s="182">
        <f>SUM(E82:E87)</f>
        <v>-1005787223.0599997</v>
      </c>
    </row>
    <row r="82" spans="1:6" s="11" customFormat="1" ht="19.75" customHeight="1" thickBot="1" x14ac:dyDescent="0.25">
      <c r="A82" s="6"/>
      <c r="B82" s="155">
        <v>78</v>
      </c>
      <c r="C82" s="156" t="s">
        <v>69</v>
      </c>
      <c r="D82" s="64">
        <f>+'BS 2Q 2017'!AE85</f>
        <v>-358815008.11999995</v>
      </c>
      <c r="E82" s="183">
        <f>SUM(D83:D86)</f>
        <v>-358815008.11999995</v>
      </c>
      <c r="F82" s="170"/>
    </row>
    <row r="83" spans="1:6" s="11" customFormat="1" ht="19.75" customHeight="1" x14ac:dyDescent="0.2">
      <c r="A83" s="6"/>
      <c r="B83" s="144">
        <v>79</v>
      </c>
      <c r="C83" s="145" t="s">
        <v>1</v>
      </c>
      <c r="D83" s="65">
        <f>+'BS 2Q 2017'!AE86</f>
        <v>-348599241.11999995</v>
      </c>
      <c r="E83" s="65"/>
      <c r="F83" s="170"/>
    </row>
    <row r="84" spans="1:6" s="11" customFormat="1" ht="19.75" customHeight="1" x14ac:dyDescent="0.2">
      <c r="A84" s="6"/>
      <c r="B84" s="144">
        <v>80</v>
      </c>
      <c r="C84" s="145" t="s">
        <v>70</v>
      </c>
      <c r="D84" s="65">
        <f>+'BS 2Q 2017'!AE87</f>
        <v>-3248000</v>
      </c>
      <c r="E84" s="65"/>
      <c r="F84" s="170"/>
    </row>
    <row r="85" spans="1:6" s="11" customFormat="1" ht="19.75" customHeight="1" x14ac:dyDescent="0.2">
      <c r="A85" s="6"/>
      <c r="B85" s="144">
        <v>81</v>
      </c>
      <c r="C85" s="145" t="s">
        <v>71</v>
      </c>
      <c r="D85" s="65">
        <f>+'BS 2Q 2017'!AE88</f>
        <v>-8300000</v>
      </c>
      <c r="E85" s="65"/>
      <c r="F85" s="170"/>
    </row>
    <row r="86" spans="1:6" s="11" customFormat="1" ht="19.75" customHeight="1" thickBot="1" x14ac:dyDescent="0.25">
      <c r="A86" s="6"/>
      <c r="B86" s="144">
        <v>82</v>
      </c>
      <c r="C86" s="145" t="s">
        <v>134</v>
      </c>
      <c r="D86" s="65">
        <f>+'BS 2Q 2017'!AE89</f>
        <v>1332233</v>
      </c>
      <c r="E86" s="65"/>
      <c r="F86" s="170"/>
    </row>
    <row r="87" spans="1:6" s="18" customFormat="1" ht="19.75" customHeight="1" thickBot="1" x14ac:dyDescent="0.25">
      <c r="A87" s="6"/>
      <c r="B87" s="157">
        <v>83</v>
      </c>
      <c r="C87" s="150" t="s">
        <v>128</v>
      </c>
      <c r="D87" s="66">
        <f>+'BS 2Q 2017'!AE90</f>
        <v>-646972214.94000006</v>
      </c>
      <c r="E87" s="183">
        <f>SUM(D88:D91)+SUM(D93:D95)</f>
        <v>-646972214.93999982</v>
      </c>
      <c r="F87" s="169"/>
    </row>
    <row r="88" spans="1:6" s="11" customFormat="1" ht="19.75" customHeight="1" x14ac:dyDescent="0.2">
      <c r="A88" s="6"/>
      <c r="B88" s="144">
        <v>84</v>
      </c>
      <c r="C88" s="67" t="s">
        <v>72</v>
      </c>
      <c r="D88" s="68">
        <f>+'BS 2Q 2017'!AE91</f>
        <v>-112934873.42999998</v>
      </c>
      <c r="E88" s="68"/>
      <c r="F88" s="170"/>
    </row>
    <row r="89" spans="1:6" s="11" customFormat="1" ht="19.75" customHeight="1" x14ac:dyDescent="0.2">
      <c r="A89" s="6"/>
      <c r="B89" s="144">
        <v>85</v>
      </c>
      <c r="C89" s="69" t="s">
        <v>73</v>
      </c>
      <c r="D89" s="68">
        <f>+'BS 2Q 2017'!AE92</f>
        <v>-228698.28999999998</v>
      </c>
      <c r="E89" s="68"/>
      <c r="F89" s="170"/>
    </row>
    <row r="90" spans="1:6" s="11" customFormat="1" ht="19.75" customHeight="1" x14ac:dyDescent="0.2">
      <c r="A90" s="6"/>
      <c r="B90" s="144">
        <v>86</v>
      </c>
      <c r="C90" s="67" t="s">
        <v>135</v>
      </c>
      <c r="D90" s="68">
        <f>+'BS 2Q 2017'!AE93</f>
        <v>-22420738.859999999</v>
      </c>
      <c r="E90" s="68"/>
      <c r="F90" s="170"/>
    </row>
    <row r="91" spans="1:6" s="11" customFormat="1" ht="19.75" customHeight="1" thickBot="1" x14ac:dyDescent="0.25">
      <c r="A91" s="6"/>
      <c r="B91" s="144">
        <v>87</v>
      </c>
      <c r="C91" s="24" t="s">
        <v>129</v>
      </c>
      <c r="D91" s="68">
        <f>+'BS 2Q 2017'!AE94</f>
        <v>-301852630.87999988</v>
      </c>
      <c r="E91" s="68"/>
      <c r="F91" s="170"/>
    </row>
    <row r="92" spans="1:6" s="11" customFormat="1" ht="19.75" customHeight="1" thickBot="1" x14ac:dyDescent="0.25">
      <c r="A92" s="6"/>
      <c r="B92" s="144">
        <v>88</v>
      </c>
      <c r="C92" s="21" t="s">
        <v>124</v>
      </c>
      <c r="D92" s="39">
        <f>+'BS 2Q 2017'!AE95</f>
        <v>16991401.780000001</v>
      </c>
      <c r="E92" s="39"/>
      <c r="F92" s="170"/>
    </row>
    <row r="93" spans="1:6" s="11" customFormat="1" ht="19.75" customHeight="1" x14ac:dyDescent="0.2">
      <c r="A93" s="6"/>
      <c r="B93" s="144">
        <v>89</v>
      </c>
      <c r="C93" s="69" t="s">
        <v>74</v>
      </c>
      <c r="D93" s="68">
        <f>+'BS 2Q 2017'!AE96</f>
        <v>-121944287.52000001</v>
      </c>
      <c r="E93" s="68"/>
      <c r="F93" s="170"/>
    </row>
    <row r="94" spans="1:6" s="11" customFormat="1" ht="19.75" customHeight="1" x14ac:dyDescent="0.2">
      <c r="A94" s="6"/>
      <c r="B94" s="20">
        <v>90</v>
      </c>
      <c r="C94" s="21" t="s">
        <v>130</v>
      </c>
      <c r="D94" s="68">
        <f>+'BS 2Q 2017'!AE97</f>
        <v>-71813097.069999978</v>
      </c>
      <c r="E94" s="68"/>
      <c r="F94" s="170"/>
    </row>
    <row r="95" spans="1:6" s="11" customFormat="1" ht="19.75" customHeight="1" thickBot="1" x14ac:dyDescent="0.25">
      <c r="A95" s="6"/>
      <c r="B95" s="23">
        <v>91</v>
      </c>
      <c r="C95" s="24" t="s">
        <v>132</v>
      </c>
      <c r="D95" s="68">
        <f>+'BS 2Q 2017'!AE98</f>
        <v>-15777888.889999999</v>
      </c>
      <c r="E95" s="68"/>
      <c r="F95" s="170"/>
    </row>
    <row r="96" spans="1:6" s="18" customFormat="1" ht="19.75" customHeight="1" thickBot="1" x14ac:dyDescent="0.25">
      <c r="A96" s="6"/>
      <c r="B96" s="158">
        <v>92</v>
      </c>
      <c r="C96" s="159" t="s">
        <v>75</v>
      </c>
      <c r="D96" s="189">
        <f>+'BS 2Q 2017'!AE99</f>
        <v>-2448716400.71</v>
      </c>
      <c r="E96" s="189">
        <f>+E81+E52</f>
        <v>-2448716400.71</v>
      </c>
      <c r="F96" s="186">
        <f>+E81+E52</f>
        <v>-2448716400.71</v>
      </c>
    </row>
    <row r="97" spans="1:6" s="11" customFormat="1" ht="19.75" customHeight="1" x14ac:dyDescent="0.2">
      <c r="A97" s="6"/>
      <c r="B97" s="70">
        <v>93</v>
      </c>
      <c r="C97" s="71" t="s">
        <v>42</v>
      </c>
      <c r="D97" s="72">
        <f>+'BS 2Q 2017'!AE100</f>
        <v>-29375670.27</v>
      </c>
      <c r="E97" s="72"/>
      <c r="F97" s="178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workbookViewId="0">
      <pane xSplit="3" ySplit="3" topLeftCell="D4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baseColWidth="10" defaultRowHeight="13" x14ac:dyDescent="0.2"/>
  <cols>
    <col min="1" max="1" width="15" style="139" customWidth="1"/>
    <col min="2" max="2" width="5.5" style="74" customWidth="1"/>
    <col min="3" max="3" width="85" style="208" bestFit="1" customWidth="1"/>
    <col min="4" max="4" width="16.5" style="139" customWidth="1"/>
    <col min="5" max="6" width="16.5" style="139" bestFit="1" customWidth="1"/>
    <col min="7" max="16384" width="10.83203125" style="139"/>
  </cols>
  <sheetData>
    <row r="1" spans="1:5" s="75" customFormat="1" ht="12" x14ac:dyDescent="0.2">
      <c r="B1" s="226"/>
      <c r="C1" s="192"/>
    </row>
    <row r="2" spans="1:5" s="79" customFormat="1" ht="12" x14ac:dyDescent="0.2">
      <c r="A2" s="294" t="s">
        <v>138</v>
      </c>
      <c r="B2" s="76"/>
      <c r="C2" s="77"/>
      <c r="D2" s="78"/>
    </row>
    <row r="3" spans="1:5" s="79" customFormat="1" ht="66.5" customHeight="1" thickBot="1" x14ac:dyDescent="0.25">
      <c r="A3" s="295"/>
      <c r="B3" s="80"/>
      <c r="C3" s="267" t="e">
        <f>"ESTADO DE UTILIDADES  - "&amp;VLOOKUP(MONTH(#REF!),Meses!B2:E13,2) &amp; " "  &amp;YEAR(#REF!) &amp; " 
CONSOLIDADO"</f>
        <v>#REF!</v>
      </c>
      <c r="D3" s="81" t="s">
        <v>76</v>
      </c>
    </row>
    <row r="4" spans="1:5" s="75" customFormat="1" ht="19.75" customHeight="1" thickBot="1" x14ac:dyDescent="0.25">
      <c r="A4" s="5"/>
      <c r="B4" s="209">
        <v>0</v>
      </c>
      <c r="C4" s="193" t="s">
        <v>77</v>
      </c>
      <c r="D4" s="82">
        <f>+'EU 2Q'!AD7</f>
        <v>-764309285.00999999</v>
      </c>
      <c r="E4" s="83">
        <f>SUM(E5:E9)</f>
        <v>-764309285.01000011</v>
      </c>
    </row>
    <row r="5" spans="1:5" s="75" customFormat="1" ht="19.75" customHeight="1" thickBot="1" x14ac:dyDescent="0.25">
      <c r="A5" s="6"/>
      <c r="B5" s="210">
        <v>1</v>
      </c>
      <c r="C5" s="194" t="s">
        <v>78</v>
      </c>
      <c r="D5" s="84">
        <f>+'EU 2Q'!AD8</f>
        <v>-701456518.1099999</v>
      </c>
      <c r="E5" s="85">
        <f>SUM(D6:D8)</f>
        <v>-701456518.11000013</v>
      </c>
    </row>
    <row r="6" spans="1:5" s="75" customFormat="1" ht="19.75" customHeight="1" x14ac:dyDescent="0.2">
      <c r="A6" s="6"/>
      <c r="B6" s="211">
        <v>2</v>
      </c>
      <c r="C6" s="195" t="s">
        <v>79</v>
      </c>
      <c r="D6" s="86">
        <f>+'EU 2Q'!AD9</f>
        <v>-336531366.06999999</v>
      </c>
    </row>
    <row r="7" spans="1:5" s="75" customFormat="1" ht="19.75" customHeight="1" x14ac:dyDescent="0.2">
      <c r="A7" s="6"/>
      <c r="B7" s="212">
        <v>3</v>
      </c>
      <c r="C7" s="196" t="s">
        <v>80</v>
      </c>
      <c r="D7" s="87">
        <f>+'EU 2Q'!AD10</f>
        <v>-290854377.35000002</v>
      </c>
    </row>
    <row r="8" spans="1:5" s="75" customFormat="1" ht="19.75" customHeight="1" thickBot="1" x14ac:dyDescent="0.25">
      <c r="A8" s="6"/>
      <c r="B8" s="211">
        <v>4</v>
      </c>
      <c r="C8" s="195" t="s">
        <v>81</v>
      </c>
      <c r="D8" s="88">
        <f>+'EU 2Q'!AD11</f>
        <v>-74070774.689999998</v>
      </c>
    </row>
    <row r="9" spans="1:5" s="75" customFormat="1" ht="19.75" customHeight="1" thickBot="1" x14ac:dyDescent="0.25">
      <c r="A9" s="6"/>
      <c r="B9" s="213">
        <v>5</v>
      </c>
      <c r="C9" s="197" t="s">
        <v>82</v>
      </c>
      <c r="D9" s="89">
        <f>+'EU 2Q'!AD12</f>
        <v>-62852766.899999999</v>
      </c>
      <c r="E9" s="85">
        <f>SUM(D10:D12)</f>
        <v>-62852766.900000006</v>
      </c>
    </row>
    <row r="10" spans="1:5" s="75" customFormat="1" ht="19.75" customHeight="1" x14ac:dyDescent="0.2">
      <c r="A10" s="6"/>
      <c r="B10" s="211">
        <v>6</v>
      </c>
      <c r="C10" s="195" t="s">
        <v>79</v>
      </c>
      <c r="D10" s="90">
        <f>+'EU 2Q'!AD13</f>
        <v>-42601670.880000003</v>
      </c>
    </row>
    <row r="11" spans="1:5" s="75" customFormat="1" ht="19.75" customHeight="1" x14ac:dyDescent="0.2">
      <c r="A11" s="6"/>
      <c r="B11" s="211">
        <v>7</v>
      </c>
      <c r="C11" s="195" t="s">
        <v>80</v>
      </c>
      <c r="D11" s="91">
        <f>+'EU 2Q'!AD14</f>
        <v>-14473417.74</v>
      </c>
    </row>
    <row r="12" spans="1:5" s="75" customFormat="1" ht="19.75" customHeight="1" thickBot="1" x14ac:dyDescent="0.25">
      <c r="A12" s="6"/>
      <c r="B12" s="211">
        <v>8</v>
      </c>
      <c r="C12" s="195" t="s">
        <v>81</v>
      </c>
      <c r="D12" s="92">
        <f>+'EU 2Q'!AD15</f>
        <v>-5777678.2800000003</v>
      </c>
    </row>
    <row r="13" spans="1:5" s="75" customFormat="1" ht="19.75" customHeight="1" thickBot="1" x14ac:dyDescent="0.25">
      <c r="A13" s="6"/>
      <c r="B13" s="214">
        <v>9</v>
      </c>
      <c r="C13" s="198" t="s">
        <v>83</v>
      </c>
      <c r="D13" s="93">
        <f>+'EU 2Q'!AD16</f>
        <v>262003866.02999997</v>
      </c>
      <c r="E13" s="94">
        <f>SUM(E14:E18)</f>
        <v>262003866.03</v>
      </c>
    </row>
    <row r="14" spans="1:5" s="75" customFormat="1" ht="19.75" customHeight="1" thickBot="1" x14ac:dyDescent="0.25">
      <c r="A14" s="6"/>
      <c r="B14" s="213">
        <v>10</v>
      </c>
      <c r="C14" s="197" t="s">
        <v>84</v>
      </c>
      <c r="D14" s="95">
        <f>+'EU 2Q'!AD17</f>
        <v>223268280.19</v>
      </c>
      <c r="E14" s="96">
        <f>SUM(D15:D17)</f>
        <v>223268280.19</v>
      </c>
    </row>
    <row r="15" spans="1:5" s="75" customFormat="1" ht="19.75" customHeight="1" x14ac:dyDescent="0.2">
      <c r="A15" s="6"/>
      <c r="B15" s="211">
        <v>11</v>
      </c>
      <c r="C15" s="195" t="s">
        <v>79</v>
      </c>
      <c r="D15" s="97">
        <f>+'EU 2Q'!AD18</f>
        <v>65319535.400000006</v>
      </c>
    </row>
    <row r="16" spans="1:5" s="75" customFormat="1" ht="19.75" customHeight="1" x14ac:dyDescent="0.2">
      <c r="A16" s="6"/>
      <c r="B16" s="211">
        <v>12</v>
      </c>
      <c r="C16" s="195" t="s">
        <v>80</v>
      </c>
      <c r="D16" s="98">
        <f>+'EU 2Q'!AD19</f>
        <v>110058420.55</v>
      </c>
    </row>
    <row r="17" spans="1:6" s="75" customFormat="1" ht="19.75" customHeight="1" thickBot="1" x14ac:dyDescent="0.25">
      <c r="A17" s="6"/>
      <c r="B17" s="211">
        <v>13</v>
      </c>
      <c r="C17" s="195" t="s">
        <v>81</v>
      </c>
      <c r="D17" s="99">
        <f>+'EU 2Q'!AD20</f>
        <v>47890324.239999995</v>
      </c>
    </row>
    <row r="18" spans="1:6" s="75" customFormat="1" ht="19.75" customHeight="1" thickBot="1" x14ac:dyDescent="0.25">
      <c r="A18" s="6"/>
      <c r="B18" s="213">
        <v>14</v>
      </c>
      <c r="C18" s="197" t="s">
        <v>85</v>
      </c>
      <c r="D18" s="100">
        <f>+'EU 2Q'!AD21</f>
        <v>38735585.840000004</v>
      </c>
      <c r="E18" s="96">
        <f>SUM(D19:D21)</f>
        <v>38735585.840000004</v>
      </c>
    </row>
    <row r="19" spans="1:6" s="75" customFormat="1" ht="19.75" customHeight="1" x14ac:dyDescent="0.2">
      <c r="A19" s="6"/>
      <c r="B19" s="211">
        <v>15</v>
      </c>
      <c r="C19" s="195" t="s">
        <v>79</v>
      </c>
      <c r="D19" s="101">
        <f>+'EU 2Q'!AD22</f>
        <v>22053438.91</v>
      </c>
    </row>
    <row r="20" spans="1:6" s="75" customFormat="1" ht="19.75" customHeight="1" x14ac:dyDescent="0.2">
      <c r="A20" s="6"/>
      <c r="B20" s="211">
        <v>16</v>
      </c>
      <c r="C20" s="195" t="s">
        <v>80</v>
      </c>
      <c r="D20" s="102">
        <f>+'EU 2Q'!AD23</f>
        <v>11364487.48</v>
      </c>
    </row>
    <row r="21" spans="1:6" s="75" customFormat="1" ht="19.75" customHeight="1" thickBot="1" x14ac:dyDescent="0.25">
      <c r="A21" s="6"/>
      <c r="B21" s="211">
        <v>17</v>
      </c>
      <c r="C21" s="195" t="s">
        <v>81</v>
      </c>
      <c r="D21" s="103">
        <f>+'EU 2Q'!AD24</f>
        <v>5317659.45</v>
      </c>
    </row>
    <row r="22" spans="1:6" s="75" customFormat="1" ht="19.75" customHeight="1" thickBot="1" x14ac:dyDescent="0.25">
      <c r="A22" s="6"/>
      <c r="B22" s="214">
        <v>18</v>
      </c>
      <c r="C22" s="198" t="s">
        <v>86</v>
      </c>
      <c r="D22" s="104">
        <f>+'EU 2Q'!AD25</f>
        <v>-502305418.97999996</v>
      </c>
      <c r="E22" s="105">
        <f>+E4+E13</f>
        <v>-502305418.98000014</v>
      </c>
      <c r="F22" s="135"/>
    </row>
    <row r="23" spans="1:6" s="75" customFormat="1" ht="19.75" customHeight="1" thickBot="1" x14ac:dyDescent="0.25">
      <c r="A23" s="6"/>
      <c r="B23" s="213">
        <v>19</v>
      </c>
      <c r="C23" s="197" t="s">
        <v>87</v>
      </c>
      <c r="D23" s="106">
        <f>+'EU 2Q'!AD26</f>
        <v>35106656.68</v>
      </c>
      <c r="F23" s="135">
        <f>SUM(D24:D28)</f>
        <v>35106656.679999992</v>
      </c>
    </row>
    <row r="24" spans="1:6" s="75" customFormat="1" ht="19.75" customHeight="1" x14ac:dyDescent="0.2">
      <c r="A24" s="6"/>
      <c r="B24" s="215">
        <v>20</v>
      </c>
      <c r="C24" s="199" t="s">
        <v>150</v>
      </c>
      <c r="D24" s="107">
        <f>+'EU 2Q'!AD27</f>
        <v>25449721.129999995</v>
      </c>
    </row>
    <row r="25" spans="1:6" s="75" customFormat="1" ht="19.75" customHeight="1" x14ac:dyDescent="0.2">
      <c r="A25" s="6"/>
      <c r="B25" s="211">
        <v>21</v>
      </c>
      <c r="C25" s="195" t="s">
        <v>151</v>
      </c>
      <c r="D25" s="108">
        <f>+'EU 2Q'!AD28</f>
        <v>-105184.35</v>
      </c>
    </row>
    <row r="26" spans="1:6" s="75" customFormat="1" ht="19.75" customHeight="1" x14ac:dyDescent="0.2">
      <c r="A26" s="6"/>
      <c r="B26" s="215">
        <v>22</v>
      </c>
      <c r="C26" s="199" t="s">
        <v>145</v>
      </c>
      <c r="D26" s="108">
        <f>+'EU 2Q'!AD29</f>
        <v>17847023.809999999</v>
      </c>
    </row>
    <row r="27" spans="1:6" s="75" customFormat="1" ht="19.75" customHeight="1" x14ac:dyDescent="0.2">
      <c r="A27" s="6"/>
      <c r="B27" s="211">
        <v>23</v>
      </c>
      <c r="C27" s="195" t="s">
        <v>146</v>
      </c>
      <c r="D27" s="108">
        <f>+'EU 2Q'!AD30</f>
        <v>-7949569.9099999992</v>
      </c>
    </row>
    <row r="28" spans="1:6" s="75" customFormat="1" ht="19.75" customHeight="1" thickBot="1" x14ac:dyDescent="0.25">
      <c r="A28" s="6"/>
      <c r="B28" s="216">
        <v>24</v>
      </c>
      <c r="C28" s="200" t="s">
        <v>88</v>
      </c>
      <c r="D28" s="109">
        <f>+'EU 2Q'!AD31</f>
        <v>-135334</v>
      </c>
    </row>
    <row r="29" spans="1:6" s="75" customFormat="1" ht="19.75" customHeight="1" thickBot="1" x14ac:dyDescent="0.25">
      <c r="A29" s="6"/>
      <c r="B29" s="217">
        <v>25</v>
      </c>
      <c r="C29" s="201" t="s">
        <v>89</v>
      </c>
      <c r="D29" s="110">
        <f>+'EU 2Q'!AD32</f>
        <v>-467198762.30000007</v>
      </c>
      <c r="E29" s="105">
        <f>+D22+D23</f>
        <v>-467198762.29999995</v>
      </c>
    </row>
    <row r="30" spans="1:6" s="75" customFormat="1" ht="19.75" customHeight="1" thickBot="1" x14ac:dyDescent="0.25">
      <c r="A30" s="6"/>
      <c r="B30" s="218">
        <v>26</v>
      </c>
      <c r="C30" s="202" t="s">
        <v>90</v>
      </c>
      <c r="D30" s="111">
        <f>+'EU 2Q'!AD33</f>
        <v>226650977.13000003</v>
      </c>
      <c r="E30" s="112">
        <f>SUM(E31:E35)</f>
        <v>226650977.12999994</v>
      </c>
    </row>
    <row r="31" spans="1:6" s="75" customFormat="1" ht="19.75" customHeight="1" thickBot="1" x14ac:dyDescent="0.25">
      <c r="A31" s="6"/>
      <c r="B31" s="211">
        <v>27</v>
      </c>
      <c r="C31" s="195" t="s">
        <v>91</v>
      </c>
      <c r="D31" s="113">
        <f>+'EU 2Q'!AD34</f>
        <v>333830703.02999991</v>
      </c>
      <c r="E31" s="114">
        <f>+D31</f>
        <v>333830703.02999991</v>
      </c>
    </row>
    <row r="32" spans="1:6" s="75" customFormat="1" ht="19.75" customHeight="1" x14ac:dyDescent="0.2">
      <c r="A32" s="6"/>
      <c r="B32" s="211">
        <v>28</v>
      </c>
      <c r="C32" s="195" t="s">
        <v>79</v>
      </c>
      <c r="D32" s="115">
        <f>+'EU 2Q'!AD35</f>
        <v>162103191.77999997</v>
      </c>
    </row>
    <row r="33" spans="1:5" s="75" customFormat="1" ht="19.75" customHeight="1" x14ac:dyDescent="0.2">
      <c r="A33" s="6"/>
      <c r="B33" s="211">
        <v>29</v>
      </c>
      <c r="C33" s="195" t="s">
        <v>80</v>
      </c>
      <c r="D33" s="116">
        <f>+'EU 2Q'!AD36</f>
        <v>150561424.63999999</v>
      </c>
    </row>
    <row r="34" spans="1:5" s="75" customFormat="1" ht="19.75" customHeight="1" thickBot="1" x14ac:dyDescent="0.25">
      <c r="A34" s="6"/>
      <c r="B34" s="211">
        <v>30</v>
      </c>
      <c r="C34" s="195" t="s">
        <v>81</v>
      </c>
      <c r="D34" s="117">
        <f>+'EU 2Q'!AD37</f>
        <v>21166086.610000003</v>
      </c>
    </row>
    <row r="35" spans="1:5" s="75" customFormat="1" ht="19.75" customHeight="1" thickBot="1" x14ac:dyDescent="0.25">
      <c r="A35" s="6"/>
      <c r="B35" s="213">
        <v>31</v>
      </c>
      <c r="C35" s="197" t="s">
        <v>139</v>
      </c>
      <c r="D35" s="118">
        <f>+'EU 2Q'!AD38</f>
        <v>-107179725.89999998</v>
      </c>
      <c r="E35" s="114">
        <f>+D35</f>
        <v>-107179725.89999998</v>
      </c>
    </row>
    <row r="36" spans="1:5" s="75" customFormat="1" ht="19.75" customHeight="1" x14ac:dyDescent="0.2">
      <c r="A36" s="6"/>
      <c r="B36" s="211">
        <v>32</v>
      </c>
      <c r="C36" s="195" t="s">
        <v>79</v>
      </c>
      <c r="D36" s="119">
        <f>+'EU 2Q'!AD39</f>
        <v>-36421607.950000003</v>
      </c>
    </row>
    <row r="37" spans="1:5" s="75" customFormat="1" ht="19.75" customHeight="1" x14ac:dyDescent="0.2">
      <c r="A37" s="6"/>
      <c r="B37" s="211">
        <v>33</v>
      </c>
      <c r="C37" s="195" t="s">
        <v>80</v>
      </c>
      <c r="D37" s="120">
        <f>+'EU 2Q'!AD40</f>
        <v>-65859563.149999991</v>
      </c>
    </row>
    <row r="38" spans="1:5" s="75" customFormat="1" ht="19.75" customHeight="1" x14ac:dyDescent="0.2">
      <c r="A38" s="6"/>
      <c r="B38" s="211">
        <v>34</v>
      </c>
      <c r="C38" s="195" t="s">
        <v>81</v>
      </c>
      <c r="D38" s="120">
        <f>+'EU 2Q'!AD41</f>
        <v>-4898554.8000000007</v>
      </c>
    </row>
    <row r="39" spans="1:5" s="75" customFormat="1" ht="19.75" customHeight="1" x14ac:dyDescent="0.2">
      <c r="A39" s="6"/>
      <c r="B39" s="211">
        <v>35</v>
      </c>
      <c r="C39" s="195" t="s">
        <v>92</v>
      </c>
      <c r="D39" s="121">
        <f>+'EU 2Q'!AD42</f>
        <v>7442942.2800000003</v>
      </c>
    </row>
    <row r="40" spans="1:5" s="75" customFormat="1" ht="19.75" customHeight="1" x14ac:dyDescent="0.2">
      <c r="A40" s="6"/>
      <c r="B40" s="211">
        <v>36</v>
      </c>
      <c r="C40" s="195" t="s">
        <v>140</v>
      </c>
      <c r="D40" s="121">
        <f>+'EU 2Q'!AD43</f>
        <v>1290341.1499999999</v>
      </c>
    </row>
    <row r="41" spans="1:5" s="75" customFormat="1" ht="19.75" customHeight="1" x14ac:dyDescent="0.2">
      <c r="A41" s="6"/>
      <c r="B41" s="211">
        <v>37</v>
      </c>
      <c r="C41" s="195" t="s">
        <v>93</v>
      </c>
      <c r="D41" s="121">
        <f>+'EU 2Q'!AD44</f>
        <v>1352343.6800000002</v>
      </c>
    </row>
    <row r="42" spans="1:5" s="75" customFormat="1" ht="19.75" customHeight="1" thickBot="1" x14ac:dyDescent="0.25">
      <c r="A42" s="6"/>
      <c r="B42" s="211">
        <v>38</v>
      </c>
      <c r="C42" s="195" t="s">
        <v>141</v>
      </c>
      <c r="D42" s="122">
        <f>+'EU 2Q'!AD45</f>
        <v>0</v>
      </c>
    </row>
    <row r="43" spans="1:5" s="75" customFormat="1" ht="19.75" customHeight="1" thickBot="1" x14ac:dyDescent="0.25">
      <c r="A43" s="6"/>
      <c r="B43" s="219">
        <v>39</v>
      </c>
      <c r="C43" s="203" t="s">
        <v>94</v>
      </c>
      <c r="D43" s="110">
        <f>+'EU 2Q'!AD46</f>
        <v>236736604.23999995</v>
      </c>
      <c r="E43" s="105">
        <f>+E30+SUM(D39:D42)</f>
        <v>236736604.23999995</v>
      </c>
    </row>
    <row r="44" spans="1:5" s="75" customFormat="1" ht="19.75" customHeight="1" thickBot="1" x14ac:dyDescent="0.25">
      <c r="A44" s="6"/>
      <c r="B44" s="219">
        <v>40</v>
      </c>
      <c r="C44" s="203" t="s">
        <v>95</v>
      </c>
      <c r="D44" s="110">
        <f>+'EU 2Q'!AD47</f>
        <v>55556671.469999991</v>
      </c>
      <c r="E44" s="105">
        <f>+D45+D51</f>
        <v>55556671.469999999</v>
      </c>
    </row>
    <row r="45" spans="1:5" s="75" customFormat="1" ht="19.75" customHeight="1" thickBot="1" x14ac:dyDescent="0.25">
      <c r="A45" s="6"/>
      <c r="B45" s="219">
        <v>41</v>
      </c>
      <c r="C45" s="203" t="s">
        <v>96</v>
      </c>
      <c r="D45" s="123">
        <f>+'EU 2Q'!AD48</f>
        <v>58115810.769999996</v>
      </c>
    </row>
    <row r="46" spans="1:5" s="75" customFormat="1" ht="19.75" customHeight="1" x14ac:dyDescent="0.2">
      <c r="A46" s="6"/>
      <c r="B46" s="220">
        <v>42</v>
      </c>
      <c r="C46" s="161" t="s">
        <v>97</v>
      </c>
      <c r="D46" s="126">
        <f>+'EU 2Q'!AD49</f>
        <v>82739584.790000007</v>
      </c>
    </row>
    <row r="47" spans="1:5" s="75" customFormat="1" ht="19.75" customHeight="1" x14ac:dyDescent="0.2">
      <c r="A47" s="6"/>
      <c r="B47" s="211">
        <v>43</v>
      </c>
      <c r="C47" s="195" t="s">
        <v>98</v>
      </c>
      <c r="D47" s="127">
        <f>+'EU 2Q'!AD50</f>
        <v>-46657124.140000001</v>
      </c>
    </row>
    <row r="48" spans="1:5" s="75" customFormat="1" ht="19.75" customHeight="1" x14ac:dyDescent="0.2">
      <c r="A48" s="6"/>
      <c r="B48" s="211">
        <v>44</v>
      </c>
      <c r="C48" s="195" t="s">
        <v>99</v>
      </c>
      <c r="D48" s="127">
        <f>+'EU 2Q'!AD51</f>
        <v>9326757.5499999989</v>
      </c>
    </row>
    <row r="49" spans="1:4" s="75" customFormat="1" ht="19.75" customHeight="1" x14ac:dyDescent="0.2">
      <c r="A49" s="6"/>
      <c r="B49" s="211">
        <v>45</v>
      </c>
      <c r="C49" s="195" t="s">
        <v>100</v>
      </c>
      <c r="D49" s="127">
        <f>+'EU 2Q'!AD52</f>
        <v>3416504.77</v>
      </c>
    </row>
    <row r="50" spans="1:4" s="75" customFormat="1" ht="19.75" customHeight="1" thickBot="1" x14ac:dyDescent="0.25">
      <c r="A50" s="6"/>
      <c r="B50" s="211">
        <v>46</v>
      </c>
      <c r="C50" s="195" t="s">
        <v>142</v>
      </c>
      <c r="D50" s="128">
        <f>+'EU 2Q'!AD53</f>
        <v>9290087.7999999989</v>
      </c>
    </row>
    <row r="51" spans="1:4" s="75" customFormat="1" ht="19.75" customHeight="1" thickBot="1" x14ac:dyDescent="0.25">
      <c r="A51" s="6"/>
      <c r="B51" s="219">
        <v>47</v>
      </c>
      <c r="C51" s="203" t="s">
        <v>101</v>
      </c>
      <c r="D51" s="129">
        <f>+'EU 2Q'!AD54</f>
        <v>-2559139.2999999998</v>
      </c>
    </row>
    <row r="52" spans="1:4" s="75" customFormat="1" ht="19.75" customHeight="1" x14ac:dyDescent="0.2">
      <c r="A52" s="6"/>
      <c r="B52" s="211">
        <v>48</v>
      </c>
      <c r="C52" s="195" t="s">
        <v>39</v>
      </c>
      <c r="D52" s="130">
        <f>+'EU 2Q'!AD55</f>
        <v>3201546.08</v>
      </c>
    </row>
    <row r="53" spans="1:4" s="75" customFormat="1" ht="19.75" customHeight="1" x14ac:dyDescent="0.2">
      <c r="A53" s="6"/>
      <c r="B53" s="211">
        <v>49</v>
      </c>
      <c r="C53" s="195" t="s">
        <v>152</v>
      </c>
      <c r="D53" s="131">
        <f>+'EU 2Q'!AD56</f>
        <v>1540299.58</v>
      </c>
    </row>
    <row r="54" spans="1:4" s="75" customFormat="1" ht="19.75" customHeight="1" x14ac:dyDescent="0.2">
      <c r="A54" s="6"/>
      <c r="B54" s="211">
        <v>50</v>
      </c>
      <c r="C54" s="195" t="s">
        <v>102</v>
      </c>
      <c r="D54" s="131">
        <f>+'EU 2Q'!AD57</f>
        <v>-7361646.1799999997</v>
      </c>
    </row>
    <row r="55" spans="1:4" s="75" customFormat="1" ht="19.75" customHeight="1" x14ac:dyDescent="0.2">
      <c r="A55" s="6"/>
      <c r="B55" s="211">
        <v>51</v>
      </c>
      <c r="C55" s="195" t="s">
        <v>153</v>
      </c>
      <c r="D55" s="131">
        <f>+'EU 2Q'!AD58</f>
        <v>-251186.22</v>
      </c>
    </row>
    <row r="56" spans="1:4" s="75" customFormat="1" ht="19.75" customHeight="1" x14ac:dyDescent="0.2">
      <c r="A56" s="6"/>
      <c r="B56" s="211">
        <v>52</v>
      </c>
      <c r="C56" s="195" t="s">
        <v>103</v>
      </c>
      <c r="D56" s="131">
        <f>+'EU 2Q'!AD59</f>
        <v>311847.44</v>
      </c>
    </row>
    <row r="57" spans="1:4" s="75" customFormat="1" ht="19.75" customHeight="1" x14ac:dyDescent="0.2">
      <c r="A57" s="6"/>
      <c r="B57" s="211">
        <v>53</v>
      </c>
      <c r="C57" s="195" t="s">
        <v>154</v>
      </c>
      <c r="D57" s="121">
        <f>+'EU 2Q'!AD60</f>
        <v>0</v>
      </c>
    </row>
    <row r="58" spans="1:4" s="75" customFormat="1" ht="19.75" customHeight="1" x14ac:dyDescent="0.2">
      <c r="A58" s="6"/>
      <c r="B58" s="211">
        <v>54</v>
      </c>
      <c r="C58" s="195" t="s">
        <v>104</v>
      </c>
      <c r="D58" s="121">
        <f>+'EU 2Q'!AD61</f>
        <v>0</v>
      </c>
    </row>
    <row r="59" spans="1:4" s="75" customFormat="1" ht="19.75" customHeight="1" x14ac:dyDescent="0.2">
      <c r="A59" s="6"/>
      <c r="B59" s="221">
        <v>55</v>
      </c>
      <c r="C59" s="160" t="s">
        <v>147</v>
      </c>
      <c r="D59" s="121">
        <f>+'EU 2Q'!AD62</f>
        <v>14905435.350000001</v>
      </c>
    </row>
    <row r="60" spans="1:4" s="75" customFormat="1" ht="19.75" customHeight="1" x14ac:dyDescent="0.2">
      <c r="A60" s="6"/>
      <c r="B60" s="221">
        <v>56</v>
      </c>
      <c r="C60" s="160" t="s">
        <v>143</v>
      </c>
      <c r="D60" s="121">
        <f>+'EU 2Q'!AD63</f>
        <v>9315763.0000000019</v>
      </c>
    </row>
    <row r="61" spans="1:4" s="75" customFormat="1" ht="19.75" customHeight="1" x14ac:dyDescent="0.2">
      <c r="A61" s="6"/>
      <c r="B61" s="221">
        <v>57</v>
      </c>
      <c r="C61" s="160" t="s">
        <v>105</v>
      </c>
      <c r="D61" s="121">
        <f>+'EU 2Q'!AD64</f>
        <v>8028537.0099999988</v>
      </c>
    </row>
    <row r="62" spans="1:4" s="75" customFormat="1" ht="19.75" customHeight="1" x14ac:dyDescent="0.2">
      <c r="A62" s="6"/>
      <c r="B62" s="221">
        <v>58</v>
      </c>
      <c r="C62" s="160" t="s">
        <v>106</v>
      </c>
      <c r="D62" s="121">
        <f>+'EU 2Q'!AD65</f>
        <v>476146.27</v>
      </c>
    </row>
    <row r="63" spans="1:4" s="75" customFormat="1" ht="19.75" customHeight="1" x14ac:dyDescent="0.2">
      <c r="A63" s="6"/>
      <c r="B63" s="221">
        <v>59</v>
      </c>
      <c r="C63" s="160" t="s">
        <v>149</v>
      </c>
      <c r="D63" s="121">
        <f>+'EU 2Q'!AD66</f>
        <v>0</v>
      </c>
    </row>
    <row r="64" spans="1:4" s="75" customFormat="1" ht="19.75" customHeight="1" thickBot="1" x14ac:dyDescent="0.25">
      <c r="A64" s="6"/>
      <c r="B64" s="221">
        <v>60</v>
      </c>
      <c r="C64" s="160" t="s">
        <v>144</v>
      </c>
      <c r="D64" s="121">
        <f>+'EU 2Q'!AD67</f>
        <v>0</v>
      </c>
    </row>
    <row r="65" spans="1:6" s="75" customFormat="1" ht="19.75" customHeight="1" thickBot="1" x14ac:dyDescent="0.25">
      <c r="A65" s="6"/>
      <c r="B65" s="219">
        <v>61</v>
      </c>
      <c r="C65" s="203" t="s">
        <v>107</v>
      </c>
      <c r="D65" s="132">
        <f>+'EU 2Q'!AD68</f>
        <v>325019157.33999997</v>
      </c>
      <c r="E65" s="133">
        <f>+E43+E44+D59+D60+D61+D62+D63+D64</f>
        <v>325019157.33999991</v>
      </c>
    </row>
    <row r="66" spans="1:6" s="75" customFormat="1" ht="19.75" customHeight="1" thickBot="1" x14ac:dyDescent="0.25">
      <c r="A66" s="6"/>
      <c r="B66" s="222">
        <v>62</v>
      </c>
      <c r="C66" s="204" t="s">
        <v>108</v>
      </c>
      <c r="D66" s="134">
        <f>+'EU 2Q'!AD69</f>
        <v>94614886.300000012</v>
      </c>
    </row>
    <row r="67" spans="1:6" s="75" customFormat="1" ht="19.75" customHeight="1" thickBot="1" x14ac:dyDescent="0.25">
      <c r="A67" s="6"/>
      <c r="B67" s="223">
        <v>63</v>
      </c>
      <c r="C67" s="205" t="s">
        <v>109</v>
      </c>
      <c r="D67" s="118">
        <f>+'EU 2Q'!AD70</f>
        <v>419634043.63999999</v>
      </c>
      <c r="E67" s="135"/>
      <c r="F67" s="135">
        <f>+D65+D66</f>
        <v>419634043.63999999</v>
      </c>
    </row>
    <row r="68" spans="1:6" s="75" customFormat="1" ht="19.75" customHeight="1" thickBot="1" x14ac:dyDescent="0.25">
      <c r="A68" s="6"/>
      <c r="B68" s="224">
        <v>64</v>
      </c>
      <c r="C68" s="206" t="s">
        <v>110</v>
      </c>
      <c r="D68" s="136">
        <f>+'EU 2Q'!AD71</f>
        <v>-47564718.660000004</v>
      </c>
      <c r="E68" s="135">
        <f>+D29+D67</f>
        <v>-47564718.660000086</v>
      </c>
    </row>
    <row r="69" spans="1:6" s="75" customFormat="1" ht="19.75" customHeight="1" thickBot="1" x14ac:dyDescent="0.25">
      <c r="A69" s="6"/>
      <c r="B69" s="211">
        <v>65</v>
      </c>
      <c r="C69" s="195" t="s">
        <v>111</v>
      </c>
      <c r="D69" s="137">
        <f>+'EU 2Q'!AD72</f>
        <v>-36885535.670000002</v>
      </c>
      <c r="F69" s="137">
        <f>SUM(D70:D73)</f>
        <v>-36885535.670000002</v>
      </c>
    </row>
    <row r="70" spans="1:6" s="75" customFormat="1" ht="19.75" customHeight="1" x14ac:dyDescent="0.2">
      <c r="A70" s="6"/>
      <c r="B70" s="211">
        <v>66</v>
      </c>
      <c r="C70" s="195" t="s">
        <v>112</v>
      </c>
      <c r="D70" s="97">
        <f>+'EU 2Q'!AD73</f>
        <v>-31816732.550000004</v>
      </c>
    </row>
    <row r="71" spans="1:6" s="75" customFormat="1" ht="19.75" customHeight="1" x14ac:dyDescent="0.2">
      <c r="A71" s="6"/>
      <c r="B71" s="211">
        <v>67</v>
      </c>
      <c r="C71" s="195" t="s">
        <v>113</v>
      </c>
      <c r="D71" s="98">
        <f>+'EU 2Q'!AD74</f>
        <v>754906.6599999998</v>
      </c>
    </row>
    <row r="72" spans="1:6" s="75" customFormat="1" ht="19.75" customHeight="1" x14ac:dyDescent="0.2">
      <c r="A72" s="6"/>
      <c r="B72" s="211">
        <v>68</v>
      </c>
      <c r="C72" s="195" t="s">
        <v>148</v>
      </c>
      <c r="D72" s="98">
        <f>+'EU 2Q'!AD75</f>
        <v>-390134.82</v>
      </c>
    </row>
    <row r="73" spans="1:6" s="75" customFormat="1" ht="19.75" customHeight="1" thickBot="1" x14ac:dyDescent="0.25">
      <c r="A73" s="6"/>
      <c r="B73" s="211">
        <v>69</v>
      </c>
      <c r="C73" s="195" t="s">
        <v>155</v>
      </c>
      <c r="D73" s="99">
        <f>+'EU 2Q'!AD76</f>
        <v>-5433574.9600000009</v>
      </c>
    </row>
    <row r="74" spans="1:6" s="75" customFormat="1" ht="19.75" customHeight="1" thickBot="1" x14ac:dyDescent="0.25">
      <c r="A74" s="6"/>
      <c r="B74" s="213">
        <v>70</v>
      </c>
      <c r="C74" s="197" t="s">
        <v>114</v>
      </c>
      <c r="D74" s="138">
        <f>+'EU 2Q'!AD77</f>
        <v>-84450254.329999998</v>
      </c>
      <c r="E74" s="133">
        <f>+D68+D69</f>
        <v>-84450254.330000013</v>
      </c>
    </row>
    <row r="75" spans="1:6" s="75" customFormat="1" ht="19.75" customHeight="1" x14ac:dyDescent="0.2">
      <c r="A75" s="6"/>
      <c r="B75" s="211">
        <v>71</v>
      </c>
      <c r="C75" s="195" t="s">
        <v>115</v>
      </c>
      <c r="D75" s="90">
        <f>+'EU 2Q'!AD78</f>
        <v>2411487.2400000002</v>
      </c>
    </row>
    <row r="76" spans="1:6" s="75" customFormat="1" ht="19.75" customHeight="1" thickBot="1" x14ac:dyDescent="0.25">
      <c r="A76" s="6"/>
      <c r="B76" s="211">
        <v>72</v>
      </c>
      <c r="C76" s="195" t="s">
        <v>116</v>
      </c>
      <c r="D76" s="92">
        <f>+'EU 2Q'!AD79</f>
        <v>796245.26</v>
      </c>
    </row>
    <row r="77" spans="1:6" s="75" customFormat="1" ht="19.75" customHeight="1" thickBot="1" x14ac:dyDescent="0.25">
      <c r="A77" s="6"/>
      <c r="B77" s="225">
        <v>73</v>
      </c>
      <c r="C77" s="207" t="s">
        <v>156</v>
      </c>
      <c r="D77" s="89">
        <f>+'EU 2Q'!AD80</f>
        <v>-81242521.829999998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W7" activePane="bottomRight" state="frozen"/>
      <selection activeCell="C3" sqref="C3"/>
      <selection pane="topRight" activeCell="C3" sqref="C3"/>
      <selection pane="bottomLeft" activeCell="C3" sqref="C3"/>
      <selection pane="bottomRight" activeCell="B6" sqref="A6:XFD7"/>
    </sheetView>
  </sheetViews>
  <sheetFormatPr baseColWidth="10" defaultRowHeight="13" x14ac:dyDescent="0.15"/>
  <cols>
    <col min="1" max="1" width="1" style="139" customWidth="1"/>
    <col min="2" max="2" width="5.1640625" style="272" customWidth="1"/>
    <col min="3" max="3" width="83.83203125" style="139" bestFit="1" customWidth="1"/>
    <col min="4" max="6" width="14.5" style="139" customWidth="1"/>
    <col min="7" max="9" width="16.6640625" style="139" customWidth="1"/>
    <col min="10" max="10" width="15.5" style="139" customWidth="1"/>
    <col min="11" max="11" width="16.5" style="139" customWidth="1"/>
    <col min="12" max="12" width="14.5" style="139" customWidth="1"/>
    <col min="13" max="13" width="14" style="139" bestFit="1" customWidth="1"/>
    <col min="14" max="14" width="15" style="139" bestFit="1" customWidth="1"/>
    <col min="15" max="15" width="17.33203125" style="139" customWidth="1"/>
    <col min="16" max="16" width="14.5" style="139" customWidth="1"/>
    <col min="17" max="17" width="14.1640625" style="139" bestFit="1" customWidth="1"/>
    <col min="18" max="18" width="15" style="139" bestFit="1" customWidth="1"/>
    <col min="19" max="19" width="15.5" style="139" customWidth="1"/>
    <col min="20" max="21" width="14.5" style="139" customWidth="1"/>
    <col min="22" max="28" width="15.5" style="139" customWidth="1"/>
    <col min="29" max="29" width="14.5" style="139" customWidth="1"/>
    <col min="30" max="30" width="15" style="139" bestFit="1" customWidth="1"/>
    <col min="31" max="16384" width="10.83203125" style="139"/>
  </cols>
  <sheetData>
    <row r="1" spans="2:30" s="75" customFormat="1" ht="21.5" customHeight="1" x14ac:dyDescent="0.15">
      <c r="B1" s="269"/>
      <c r="D1" s="243" t="s">
        <v>223</v>
      </c>
    </row>
    <row r="2" spans="2:30" s="75" customFormat="1" ht="16" x14ac:dyDescent="0.15">
      <c r="B2" s="269"/>
      <c r="D2" s="244" t="s">
        <v>224</v>
      </c>
    </row>
    <row r="3" spans="2:30" s="75" customFormat="1" ht="16" x14ac:dyDescent="0.15">
      <c r="B3" s="269"/>
      <c r="D3" s="245" t="s">
        <v>225</v>
      </c>
    </row>
    <row r="4" spans="2:30" s="75" customFormat="1" ht="16" x14ac:dyDescent="0.15">
      <c r="B4" s="269"/>
      <c r="D4" s="245" t="s">
        <v>221</v>
      </c>
    </row>
    <row r="5" spans="2:30" s="75" customFormat="1" ht="16" x14ac:dyDescent="0.15">
      <c r="B5" s="269"/>
      <c r="Z5" s="242"/>
      <c r="AA5" s="240"/>
      <c r="AB5" s="240"/>
      <c r="AC5" s="240"/>
    </row>
    <row r="6" spans="2:30" s="79" customFormat="1" ht="66.5" customHeight="1" x14ac:dyDescent="0.15">
      <c r="B6" s="270"/>
      <c r="C6" s="237" t="s">
        <v>220</v>
      </c>
      <c r="D6" s="238" t="s">
        <v>180</v>
      </c>
      <c r="E6" s="238" t="s">
        <v>164</v>
      </c>
      <c r="F6" s="238" t="s">
        <v>161</v>
      </c>
      <c r="G6" s="238" t="s">
        <v>171</v>
      </c>
      <c r="H6" s="238" t="s">
        <v>174</v>
      </c>
      <c r="I6" s="238" t="s">
        <v>158</v>
      </c>
      <c r="J6" s="238" t="s">
        <v>170</v>
      </c>
      <c r="K6" s="238" t="s">
        <v>162</v>
      </c>
      <c r="L6" s="238" t="s">
        <v>157</v>
      </c>
      <c r="M6" s="238" t="s">
        <v>178</v>
      </c>
      <c r="N6" s="238" t="s">
        <v>159</v>
      </c>
      <c r="O6" s="238" t="s">
        <v>166</v>
      </c>
      <c r="P6" s="238" t="s">
        <v>176</v>
      </c>
      <c r="Q6" s="238" t="s">
        <v>177</v>
      </c>
      <c r="R6" s="238" t="s">
        <v>167</v>
      </c>
      <c r="S6" s="238" t="s">
        <v>181</v>
      </c>
      <c r="T6" s="238" t="s">
        <v>253</v>
      </c>
      <c r="U6" s="238" t="s">
        <v>179</v>
      </c>
      <c r="V6" s="238" t="s">
        <v>175</v>
      </c>
      <c r="W6" s="238" t="s">
        <v>169</v>
      </c>
      <c r="X6" s="238" t="s">
        <v>172</v>
      </c>
      <c r="Y6" s="238" t="s">
        <v>165</v>
      </c>
      <c r="Z6" s="238" t="s">
        <v>160</v>
      </c>
      <c r="AA6" s="238" t="s">
        <v>168</v>
      </c>
      <c r="AB6" s="238" t="s">
        <v>163</v>
      </c>
      <c r="AC6" s="238" t="s">
        <v>173</v>
      </c>
      <c r="AD6" s="231" t="s">
        <v>201</v>
      </c>
    </row>
    <row r="7" spans="2:30" s="75" customFormat="1" ht="19.75" customHeight="1" x14ac:dyDescent="0.15">
      <c r="B7" s="271">
        <v>0</v>
      </c>
      <c r="C7" s="246" t="s">
        <v>77</v>
      </c>
      <c r="D7" s="233">
        <v>-11152219.300000001</v>
      </c>
      <c r="E7" s="233">
        <v>-3233842.68</v>
      </c>
      <c r="F7" s="233">
        <v>-30201615.199999999</v>
      </c>
      <c r="G7" s="233">
        <v>-1380539.31</v>
      </c>
      <c r="H7" s="233">
        <v>-12056673.26</v>
      </c>
      <c r="I7" s="233">
        <v>-130520112.2</v>
      </c>
      <c r="J7" s="233">
        <v>-54398076.390000001</v>
      </c>
      <c r="K7" s="233">
        <v>-11284051.369999999</v>
      </c>
      <c r="L7" s="233">
        <v>-1966389.57</v>
      </c>
      <c r="M7" s="233">
        <v>-11317580.630000001</v>
      </c>
      <c r="N7" s="233">
        <v>-124451060.45999999</v>
      </c>
      <c r="O7" s="233">
        <v>-21359850.170000002</v>
      </c>
      <c r="P7" s="233">
        <v>-5400963.1100000003</v>
      </c>
      <c r="Q7" s="233">
        <v>-3848875.32</v>
      </c>
      <c r="R7" s="233">
        <v>-126645150.51000001</v>
      </c>
      <c r="S7" s="233">
        <v>-13986834.1</v>
      </c>
      <c r="T7" s="233">
        <v>-6665103.0800000001</v>
      </c>
      <c r="U7" s="233">
        <v>-5990952.75</v>
      </c>
      <c r="V7" s="233">
        <v>-7706994.9900000002</v>
      </c>
      <c r="W7" s="233">
        <v>-65138197.020000003</v>
      </c>
      <c r="X7" s="233">
        <v>-2410471.4900000002</v>
      </c>
      <c r="Y7" s="233">
        <v>-2492782.31</v>
      </c>
      <c r="Z7" s="233">
        <v>-16174179.51</v>
      </c>
      <c r="AA7" s="233">
        <v>-65399952.600000001</v>
      </c>
      <c r="AB7" s="233">
        <v>-7367916.7599999998</v>
      </c>
      <c r="AC7" s="233">
        <v>-21758900.920000002</v>
      </c>
      <c r="AD7" s="247">
        <f t="shared" ref="AD7:AD38" si="0">SUM(D7:AC7)</f>
        <v>-764309285.00999999</v>
      </c>
    </row>
    <row r="8" spans="2:30" s="75" customFormat="1" ht="19.75" customHeight="1" x14ac:dyDescent="0.15">
      <c r="B8" s="271">
        <v>1</v>
      </c>
      <c r="C8" s="246" t="s">
        <v>78</v>
      </c>
      <c r="D8" s="235">
        <v>-11152219.300000001</v>
      </c>
      <c r="E8" s="236">
        <v>-3233842.68</v>
      </c>
      <c r="F8" s="235">
        <v>-30201615.199999999</v>
      </c>
      <c r="G8" s="236">
        <v>-1380539.31</v>
      </c>
      <c r="H8" s="235">
        <v>-12056673.26</v>
      </c>
      <c r="I8" s="236">
        <v>-129981567.48999999</v>
      </c>
      <c r="J8" s="235">
        <v>-54036985.200000003</v>
      </c>
      <c r="K8" s="236">
        <v>-11284051.369999999</v>
      </c>
      <c r="L8" s="235">
        <v>-1966389.57</v>
      </c>
      <c r="M8" s="236">
        <v>-3282613.63</v>
      </c>
      <c r="N8" s="235">
        <v>-112017025.90000001</v>
      </c>
      <c r="O8" s="236">
        <v>-21359850.170000002</v>
      </c>
      <c r="P8" s="235">
        <v>-5400963.1100000003</v>
      </c>
      <c r="Q8" s="236">
        <v>-3848875.32</v>
      </c>
      <c r="R8" s="235">
        <v>-113448992.47</v>
      </c>
      <c r="S8" s="236">
        <v>-935283.91</v>
      </c>
      <c r="T8" s="235">
        <v>-6665103.0800000001</v>
      </c>
      <c r="U8" s="236">
        <v>-5990952.75</v>
      </c>
      <c r="V8" s="235">
        <v>-7706994.9900000002</v>
      </c>
      <c r="W8" s="236">
        <v>-65138197.020000003</v>
      </c>
      <c r="X8" s="235">
        <v>-2410471.4900000002</v>
      </c>
      <c r="Y8" s="236">
        <v>-2492782.31</v>
      </c>
      <c r="Z8" s="235">
        <v>-16174179.51</v>
      </c>
      <c r="AA8" s="236">
        <v>-65399952.600000001</v>
      </c>
      <c r="AB8" s="235">
        <v>-4009034.66</v>
      </c>
      <c r="AC8" s="236">
        <v>-9881361.8100000005</v>
      </c>
      <c r="AD8" s="248">
        <f t="shared" si="0"/>
        <v>-701456518.1099999</v>
      </c>
    </row>
    <row r="9" spans="2:30" s="75" customFormat="1" ht="19.75" customHeight="1" x14ac:dyDescent="0.15">
      <c r="B9" s="271">
        <v>2</v>
      </c>
      <c r="C9" s="246" t="s">
        <v>79</v>
      </c>
      <c r="D9" s="233">
        <v>-1407470.73</v>
      </c>
      <c r="E9" s="233">
        <v>-291165.37</v>
      </c>
      <c r="F9" s="233">
        <v>-9659988.2599999998</v>
      </c>
      <c r="G9" s="233">
        <v>180446.85</v>
      </c>
      <c r="H9" s="233">
        <v>-5663241.6500000004</v>
      </c>
      <c r="I9" s="233">
        <v>-51996313.689999998</v>
      </c>
      <c r="J9" s="233">
        <v>-24886811.73</v>
      </c>
      <c r="K9" s="233">
        <v>-4188259.52</v>
      </c>
      <c r="L9" s="233">
        <v>-1966389.57</v>
      </c>
      <c r="M9" s="233">
        <v>-459649.18</v>
      </c>
      <c r="N9" s="233">
        <v>-51602952.310000002</v>
      </c>
      <c r="O9" s="233">
        <v>-11247409.25</v>
      </c>
      <c r="P9" s="233">
        <v>-1215412.01</v>
      </c>
      <c r="Q9" s="233">
        <v>-357419.62</v>
      </c>
      <c r="R9" s="233">
        <v>-55450115.009999998</v>
      </c>
      <c r="S9" s="233">
        <v>-540367.16</v>
      </c>
      <c r="T9" s="233">
        <v>-3310983.53</v>
      </c>
      <c r="U9" s="233">
        <v>-209740.22</v>
      </c>
      <c r="V9" s="233">
        <v>-1409109.15</v>
      </c>
      <c r="W9" s="233">
        <v>-65138197.020000003</v>
      </c>
      <c r="X9" s="233">
        <v>-2410471.4900000002</v>
      </c>
      <c r="Y9" s="233">
        <v>-23506.560000000001</v>
      </c>
      <c r="Z9" s="233">
        <v>-3235565.15</v>
      </c>
      <c r="AA9" s="233">
        <v>-26150878.27</v>
      </c>
      <c r="AB9" s="233">
        <v>-4009034.66</v>
      </c>
      <c r="AC9" s="233">
        <v>-9881361.8100000005</v>
      </c>
      <c r="AD9" s="247">
        <f t="shared" si="0"/>
        <v>-336531366.06999999</v>
      </c>
    </row>
    <row r="10" spans="2:30" s="75" customFormat="1" ht="19.75" customHeight="1" x14ac:dyDescent="0.15">
      <c r="B10" s="271">
        <v>3</v>
      </c>
      <c r="C10" s="246" t="s">
        <v>80</v>
      </c>
      <c r="D10" s="235">
        <v>-7433185.3799999999</v>
      </c>
      <c r="E10" s="236">
        <v>-2023401.1</v>
      </c>
      <c r="F10" s="235">
        <v>-15784611.1</v>
      </c>
      <c r="G10" s="236">
        <v>-114981.6</v>
      </c>
      <c r="H10" s="235">
        <v>-4949861.3099999996</v>
      </c>
      <c r="I10" s="236">
        <v>-60547708.450000003</v>
      </c>
      <c r="J10" s="235">
        <v>-28998865.859999999</v>
      </c>
      <c r="K10" s="236">
        <v>-4178545.71</v>
      </c>
      <c r="L10" s="235">
        <v>0</v>
      </c>
      <c r="M10" s="236">
        <v>-3362125.42</v>
      </c>
      <c r="N10" s="235">
        <v>-44804886.729999997</v>
      </c>
      <c r="O10" s="236">
        <v>-9199075.6899999995</v>
      </c>
      <c r="P10" s="235">
        <v>-3287339.94</v>
      </c>
      <c r="Q10" s="236">
        <v>-2904340.96</v>
      </c>
      <c r="R10" s="235">
        <v>-40950389.75</v>
      </c>
      <c r="S10" s="236">
        <v>-377517.63</v>
      </c>
      <c r="T10" s="235">
        <v>-3245428.98</v>
      </c>
      <c r="U10" s="236">
        <v>-1814006.09</v>
      </c>
      <c r="V10" s="235">
        <v>-4837688.2699999996</v>
      </c>
      <c r="W10" s="236">
        <v>0</v>
      </c>
      <c r="X10" s="235">
        <v>0</v>
      </c>
      <c r="Y10" s="236">
        <v>-2464870.0299999998</v>
      </c>
      <c r="Z10" s="235">
        <v>-12901042.220000001</v>
      </c>
      <c r="AA10" s="236">
        <v>-36674505.130000003</v>
      </c>
      <c r="AB10" s="235">
        <v>0</v>
      </c>
      <c r="AC10" s="236">
        <v>0</v>
      </c>
      <c r="AD10" s="248">
        <f t="shared" si="0"/>
        <v>-290854377.35000002</v>
      </c>
    </row>
    <row r="11" spans="2:30" s="75" customFormat="1" ht="19.75" customHeight="1" x14ac:dyDescent="0.15">
      <c r="B11" s="271">
        <v>4</v>
      </c>
      <c r="C11" s="246" t="s">
        <v>81</v>
      </c>
      <c r="D11" s="233">
        <v>-2311563.19</v>
      </c>
      <c r="E11" s="233">
        <v>-919276.21</v>
      </c>
      <c r="F11" s="233">
        <v>-4757015.84</v>
      </c>
      <c r="G11" s="233">
        <v>-1446004.56</v>
      </c>
      <c r="H11" s="233">
        <v>-1443570.3</v>
      </c>
      <c r="I11" s="233">
        <v>-17437545.350000001</v>
      </c>
      <c r="J11" s="233">
        <v>-151307.60999999999</v>
      </c>
      <c r="K11" s="233">
        <v>-2917246.14</v>
      </c>
      <c r="L11" s="233">
        <v>0</v>
      </c>
      <c r="M11" s="233">
        <v>539160.97</v>
      </c>
      <c r="N11" s="233">
        <v>-15609186.859999999</v>
      </c>
      <c r="O11" s="233">
        <v>-913365.23</v>
      </c>
      <c r="P11" s="233">
        <v>-898211.16</v>
      </c>
      <c r="Q11" s="233">
        <v>-587114.74</v>
      </c>
      <c r="R11" s="233">
        <v>-17048487.710000001</v>
      </c>
      <c r="S11" s="233">
        <v>-17399.12</v>
      </c>
      <c r="T11" s="233">
        <v>-108690.57</v>
      </c>
      <c r="U11" s="233">
        <v>-3967206.44</v>
      </c>
      <c r="V11" s="233">
        <v>-1460197.57</v>
      </c>
      <c r="W11" s="233">
        <v>0</v>
      </c>
      <c r="X11" s="233">
        <v>0</v>
      </c>
      <c r="Y11" s="233">
        <v>-4405.72</v>
      </c>
      <c r="Z11" s="233">
        <v>-37572.14</v>
      </c>
      <c r="AA11" s="233">
        <v>-2574569.2000000002</v>
      </c>
      <c r="AB11" s="233">
        <v>0</v>
      </c>
      <c r="AC11" s="233">
        <v>0</v>
      </c>
      <c r="AD11" s="247">
        <f t="shared" si="0"/>
        <v>-74070774.689999998</v>
      </c>
    </row>
    <row r="12" spans="2:30" s="75" customFormat="1" ht="19.75" customHeight="1" x14ac:dyDescent="0.15">
      <c r="B12" s="271">
        <v>5</v>
      </c>
      <c r="C12" s="246" t="s">
        <v>82</v>
      </c>
      <c r="D12" s="235">
        <v>0</v>
      </c>
      <c r="E12" s="236">
        <v>0</v>
      </c>
      <c r="F12" s="235">
        <v>0</v>
      </c>
      <c r="G12" s="236">
        <v>0</v>
      </c>
      <c r="H12" s="235">
        <v>0</v>
      </c>
      <c r="I12" s="236">
        <v>-538544.71</v>
      </c>
      <c r="J12" s="235">
        <v>-361091.19</v>
      </c>
      <c r="K12" s="236">
        <v>0</v>
      </c>
      <c r="L12" s="235">
        <v>0</v>
      </c>
      <c r="M12" s="236">
        <v>-8034967</v>
      </c>
      <c r="N12" s="235">
        <v>-12434034.560000001</v>
      </c>
      <c r="O12" s="236">
        <v>0</v>
      </c>
      <c r="P12" s="235">
        <v>0</v>
      </c>
      <c r="Q12" s="236">
        <v>0</v>
      </c>
      <c r="R12" s="235">
        <v>-13196158.039999999</v>
      </c>
      <c r="S12" s="236">
        <v>-13051550.189999999</v>
      </c>
      <c r="T12" s="235">
        <v>0</v>
      </c>
      <c r="U12" s="236">
        <v>0</v>
      </c>
      <c r="V12" s="235">
        <v>0</v>
      </c>
      <c r="W12" s="236">
        <v>0</v>
      </c>
      <c r="X12" s="235">
        <v>0</v>
      </c>
      <c r="Y12" s="236">
        <v>0</v>
      </c>
      <c r="Z12" s="235">
        <v>0</v>
      </c>
      <c r="AA12" s="236">
        <v>0</v>
      </c>
      <c r="AB12" s="235">
        <v>-3358882.1</v>
      </c>
      <c r="AC12" s="236">
        <v>-11877539.109999999</v>
      </c>
      <c r="AD12" s="248">
        <f t="shared" si="0"/>
        <v>-62852766.899999999</v>
      </c>
    </row>
    <row r="13" spans="2:30" s="75" customFormat="1" ht="19.75" customHeight="1" x14ac:dyDescent="0.15">
      <c r="B13" s="271">
        <v>6</v>
      </c>
      <c r="C13" s="246" t="s">
        <v>79</v>
      </c>
      <c r="D13" s="233">
        <v>0</v>
      </c>
      <c r="E13" s="233">
        <v>0</v>
      </c>
      <c r="F13" s="233">
        <v>0</v>
      </c>
      <c r="G13" s="233">
        <v>0</v>
      </c>
      <c r="H13" s="233">
        <v>0</v>
      </c>
      <c r="I13" s="233">
        <v>-534179.64</v>
      </c>
      <c r="J13" s="233">
        <v>-368987.56</v>
      </c>
      <c r="K13" s="233">
        <v>0</v>
      </c>
      <c r="L13" s="233">
        <v>0</v>
      </c>
      <c r="M13" s="233">
        <v>-1428596.25</v>
      </c>
      <c r="N13" s="233">
        <v>-5131354.79</v>
      </c>
      <c r="O13" s="233">
        <v>0</v>
      </c>
      <c r="P13" s="233">
        <v>0</v>
      </c>
      <c r="Q13" s="233">
        <v>0</v>
      </c>
      <c r="R13" s="233">
        <v>-8049186.7599999998</v>
      </c>
      <c r="S13" s="233">
        <v>-11852944.67</v>
      </c>
      <c r="T13" s="233">
        <v>0</v>
      </c>
      <c r="U13" s="233">
        <v>0</v>
      </c>
      <c r="V13" s="233">
        <v>0</v>
      </c>
      <c r="W13" s="233">
        <v>0</v>
      </c>
      <c r="X13" s="233">
        <v>0</v>
      </c>
      <c r="Y13" s="233">
        <v>0</v>
      </c>
      <c r="Z13" s="233">
        <v>0</v>
      </c>
      <c r="AA13" s="233">
        <v>0</v>
      </c>
      <c r="AB13" s="233">
        <v>-3358882.1</v>
      </c>
      <c r="AC13" s="233">
        <v>-11877539.109999999</v>
      </c>
      <c r="AD13" s="247">
        <f t="shared" si="0"/>
        <v>-42601670.880000003</v>
      </c>
    </row>
    <row r="14" spans="2:30" s="75" customFormat="1" ht="19.75" customHeight="1" x14ac:dyDescent="0.15">
      <c r="B14" s="271">
        <v>7</v>
      </c>
      <c r="C14" s="246" t="s">
        <v>80</v>
      </c>
      <c r="D14" s="235">
        <v>0</v>
      </c>
      <c r="E14" s="236">
        <v>0</v>
      </c>
      <c r="F14" s="235">
        <v>0</v>
      </c>
      <c r="G14" s="236">
        <v>0</v>
      </c>
      <c r="H14" s="235">
        <v>0</v>
      </c>
      <c r="I14" s="236">
        <v>-3827.33</v>
      </c>
      <c r="J14" s="235">
        <v>7896.37</v>
      </c>
      <c r="K14" s="236">
        <v>0</v>
      </c>
      <c r="L14" s="235">
        <v>0</v>
      </c>
      <c r="M14" s="236">
        <v>-3666989.89</v>
      </c>
      <c r="N14" s="235">
        <v>-4469760.87</v>
      </c>
      <c r="O14" s="236">
        <v>0</v>
      </c>
      <c r="P14" s="235">
        <v>0</v>
      </c>
      <c r="Q14" s="236">
        <v>0</v>
      </c>
      <c r="R14" s="235">
        <v>-5142130.5</v>
      </c>
      <c r="S14" s="236">
        <v>-1198605.52</v>
      </c>
      <c r="T14" s="235">
        <v>0</v>
      </c>
      <c r="U14" s="236">
        <v>0</v>
      </c>
      <c r="V14" s="235">
        <v>0</v>
      </c>
      <c r="W14" s="236">
        <v>0</v>
      </c>
      <c r="X14" s="235">
        <v>0</v>
      </c>
      <c r="Y14" s="236">
        <v>0</v>
      </c>
      <c r="Z14" s="235">
        <v>0</v>
      </c>
      <c r="AA14" s="236">
        <v>0</v>
      </c>
      <c r="AB14" s="235">
        <v>0</v>
      </c>
      <c r="AC14" s="236">
        <v>0</v>
      </c>
      <c r="AD14" s="248">
        <f t="shared" si="0"/>
        <v>-14473417.74</v>
      </c>
    </row>
    <row r="15" spans="2:30" s="75" customFormat="1" ht="19.75" customHeight="1" x14ac:dyDescent="0.15">
      <c r="B15" s="271">
        <v>8</v>
      </c>
      <c r="C15" s="246" t="s">
        <v>81</v>
      </c>
      <c r="D15" s="233">
        <v>0</v>
      </c>
      <c r="E15" s="233">
        <v>0</v>
      </c>
      <c r="F15" s="233">
        <v>0</v>
      </c>
      <c r="G15" s="233">
        <v>0</v>
      </c>
      <c r="H15" s="233">
        <v>0</v>
      </c>
      <c r="I15" s="233">
        <v>-537.74</v>
      </c>
      <c r="J15" s="233">
        <v>0</v>
      </c>
      <c r="K15" s="233">
        <v>0</v>
      </c>
      <c r="L15" s="233">
        <v>0</v>
      </c>
      <c r="M15" s="233">
        <v>-2939380.86</v>
      </c>
      <c r="N15" s="233">
        <v>-2832918.9</v>
      </c>
      <c r="O15" s="233">
        <v>0</v>
      </c>
      <c r="P15" s="233">
        <v>0</v>
      </c>
      <c r="Q15" s="233">
        <v>0</v>
      </c>
      <c r="R15" s="233">
        <v>-4840.78</v>
      </c>
      <c r="S15" s="233">
        <v>0</v>
      </c>
      <c r="T15" s="233">
        <v>0</v>
      </c>
      <c r="U15" s="233">
        <v>0</v>
      </c>
      <c r="V15" s="233">
        <v>0</v>
      </c>
      <c r="W15" s="233">
        <v>0</v>
      </c>
      <c r="X15" s="233">
        <v>0</v>
      </c>
      <c r="Y15" s="233">
        <v>0</v>
      </c>
      <c r="Z15" s="233">
        <v>0</v>
      </c>
      <c r="AA15" s="233">
        <v>0</v>
      </c>
      <c r="AB15" s="233">
        <v>0</v>
      </c>
      <c r="AC15" s="233">
        <v>0</v>
      </c>
      <c r="AD15" s="247">
        <f t="shared" si="0"/>
        <v>-5777678.2800000003</v>
      </c>
    </row>
    <row r="16" spans="2:30" s="75" customFormat="1" ht="19.75" customHeight="1" x14ac:dyDescent="0.15">
      <c r="B16" s="271">
        <v>9</v>
      </c>
      <c r="C16" s="246" t="s">
        <v>83</v>
      </c>
      <c r="D16" s="235">
        <v>7081404.79</v>
      </c>
      <c r="E16" s="236">
        <v>2310493.52</v>
      </c>
      <c r="F16" s="235">
        <v>15422808.85</v>
      </c>
      <c r="G16" s="236">
        <v>943553.66</v>
      </c>
      <c r="H16" s="235">
        <v>6238456.0700000003</v>
      </c>
      <c r="I16" s="236">
        <v>61944892.869999997</v>
      </c>
      <c r="J16" s="235">
        <v>1458261.57</v>
      </c>
      <c r="K16" s="236">
        <v>3151317.86</v>
      </c>
      <c r="L16" s="235">
        <v>0</v>
      </c>
      <c r="M16" s="236">
        <v>4790151.49</v>
      </c>
      <c r="N16" s="235">
        <v>54308839.950000003</v>
      </c>
      <c r="O16" s="236">
        <v>4821798.93</v>
      </c>
      <c r="P16" s="235">
        <v>948245.6</v>
      </c>
      <c r="Q16" s="236">
        <v>905702.84</v>
      </c>
      <c r="R16" s="235">
        <v>41421924.329999998</v>
      </c>
      <c r="S16" s="236">
        <v>653722.24</v>
      </c>
      <c r="T16" s="235">
        <v>1669040.88</v>
      </c>
      <c r="U16" s="236">
        <v>3509203.35</v>
      </c>
      <c r="V16" s="235">
        <v>4624810.8899999997</v>
      </c>
      <c r="W16" s="236">
        <v>14570143.07</v>
      </c>
      <c r="X16" s="235">
        <v>0</v>
      </c>
      <c r="Y16" s="236">
        <v>812859.94</v>
      </c>
      <c r="Z16" s="235">
        <v>0</v>
      </c>
      <c r="AA16" s="236">
        <v>10423649.220000001</v>
      </c>
      <c r="AB16" s="235">
        <v>123727.25</v>
      </c>
      <c r="AC16" s="236">
        <v>19868856.859999999</v>
      </c>
      <c r="AD16" s="248">
        <f t="shared" si="0"/>
        <v>262003866.02999997</v>
      </c>
    </row>
    <row r="17" spans="2:30" s="75" customFormat="1" ht="19.75" customHeight="1" x14ac:dyDescent="0.15">
      <c r="B17" s="271">
        <v>10</v>
      </c>
      <c r="C17" s="246" t="s">
        <v>84</v>
      </c>
      <c r="D17" s="233">
        <v>7081404.79</v>
      </c>
      <c r="E17" s="233">
        <v>2310493.52</v>
      </c>
      <c r="F17" s="233">
        <v>15422808.85</v>
      </c>
      <c r="G17" s="233">
        <v>943553.66</v>
      </c>
      <c r="H17" s="233">
        <v>6238456.0700000003</v>
      </c>
      <c r="I17" s="233">
        <v>61418940.539999999</v>
      </c>
      <c r="J17" s="233">
        <v>1390145.25</v>
      </c>
      <c r="K17" s="233">
        <v>3151317.86</v>
      </c>
      <c r="L17" s="233">
        <v>0</v>
      </c>
      <c r="M17" s="233">
        <v>1535040.37</v>
      </c>
      <c r="N17" s="233">
        <v>42193145.060000002</v>
      </c>
      <c r="O17" s="233">
        <v>4821798.93</v>
      </c>
      <c r="P17" s="233">
        <v>948245.6</v>
      </c>
      <c r="Q17" s="233">
        <v>905702.84</v>
      </c>
      <c r="R17" s="233">
        <v>30654676.120000001</v>
      </c>
      <c r="S17" s="233">
        <v>652342.31000000006</v>
      </c>
      <c r="T17" s="233">
        <v>1669040.88</v>
      </c>
      <c r="U17" s="233">
        <v>3509203.35</v>
      </c>
      <c r="V17" s="233">
        <v>4624810.8899999997</v>
      </c>
      <c r="W17" s="233">
        <v>14570143.07</v>
      </c>
      <c r="X17" s="233">
        <v>0</v>
      </c>
      <c r="Y17" s="233">
        <v>812859.94</v>
      </c>
      <c r="Z17" s="233">
        <v>0</v>
      </c>
      <c r="AA17" s="233">
        <v>10423649.220000001</v>
      </c>
      <c r="AB17" s="233">
        <v>123727.25</v>
      </c>
      <c r="AC17" s="233">
        <v>7866773.8200000003</v>
      </c>
      <c r="AD17" s="247">
        <f t="shared" si="0"/>
        <v>223268280.19</v>
      </c>
    </row>
    <row r="18" spans="2:30" s="75" customFormat="1" ht="19.75" customHeight="1" x14ac:dyDescent="0.15">
      <c r="B18" s="271">
        <v>11</v>
      </c>
      <c r="C18" s="246" t="s">
        <v>79</v>
      </c>
      <c r="D18" s="235">
        <v>512877.48</v>
      </c>
      <c r="E18" s="236">
        <v>87340.23</v>
      </c>
      <c r="F18" s="235">
        <v>2281963.96</v>
      </c>
      <c r="G18" s="236">
        <v>124194.14</v>
      </c>
      <c r="H18" s="235">
        <v>3794869.2</v>
      </c>
      <c r="I18" s="236">
        <v>10490061.609999999</v>
      </c>
      <c r="J18" s="235">
        <v>264496.02</v>
      </c>
      <c r="K18" s="236">
        <v>215662.82</v>
      </c>
      <c r="L18" s="235">
        <v>0</v>
      </c>
      <c r="M18" s="236">
        <v>121818.73</v>
      </c>
      <c r="N18" s="235">
        <v>7572158.3300000001</v>
      </c>
      <c r="O18" s="236">
        <v>2135388.38</v>
      </c>
      <c r="P18" s="235">
        <v>84132.44</v>
      </c>
      <c r="Q18" s="236">
        <v>181181.89</v>
      </c>
      <c r="R18" s="235">
        <v>11147547.560000001</v>
      </c>
      <c r="S18" s="236">
        <v>301935.03000000003</v>
      </c>
      <c r="T18" s="235">
        <v>315873.96999999997</v>
      </c>
      <c r="U18" s="236">
        <v>1174.3499999999999</v>
      </c>
      <c r="V18" s="235">
        <v>297081.45</v>
      </c>
      <c r="W18" s="236">
        <v>14570143.07</v>
      </c>
      <c r="X18" s="235">
        <v>0</v>
      </c>
      <c r="Y18" s="236">
        <v>241.61</v>
      </c>
      <c r="Z18" s="235">
        <v>0</v>
      </c>
      <c r="AA18" s="236">
        <v>2828892.06</v>
      </c>
      <c r="AB18" s="235">
        <v>123727.25</v>
      </c>
      <c r="AC18" s="236">
        <v>7866773.8200000003</v>
      </c>
      <c r="AD18" s="248">
        <f t="shared" si="0"/>
        <v>65319535.400000006</v>
      </c>
    </row>
    <row r="19" spans="2:30" s="75" customFormat="1" ht="19.75" customHeight="1" x14ac:dyDescent="0.15">
      <c r="B19" s="271">
        <v>12</v>
      </c>
      <c r="C19" s="246" t="s">
        <v>80</v>
      </c>
      <c r="D19" s="233">
        <v>4703804.87</v>
      </c>
      <c r="E19" s="233">
        <v>1449833.79</v>
      </c>
      <c r="F19" s="233">
        <v>8540992.5</v>
      </c>
      <c r="G19" s="233">
        <v>13158.66</v>
      </c>
      <c r="H19" s="233">
        <v>1295647.3500000001</v>
      </c>
      <c r="I19" s="233">
        <v>35442959.530000001</v>
      </c>
      <c r="J19" s="233">
        <v>1050299.1200000001</v>
      </c>
      <c r="K19" s="233">
        <v>596982.44999999995</v>
      </c>
      <c r="L19" s="233">
        <v>0</v>
      </c>
      <c r="M19" s="233">
        <v>1953267.2</v>
      </c>
      <c r="N19" s="233">
        <v>21613736.34</v>
      </c>
      <c r="O19" s="233">
        <v>1913636.03</v>
      </c>
      <c r="P19" s="233">
        <v>690296.18</v>
      </c>
      <c r="Q19" s="233">
        <v>310111.27</v>
      </c>
      <c r="R19" s="233">
        <v>18067881.649999999</v>
      </c>
      <c r="S19" s="233">
        <v>336187.98</v>
      </c>
      <c r="T19" s="233">
        <v>1276620.8799999999</v>
      </c>
      <c r="U19" s="233">
        <v>1399623.18</v>
      </c>
      <c r="V19" s="233">
        <v>3054831.82</v>
      </c>
      <c r="W19" s="233">
        <v>0</v>
      </c>
      <c r="X19" s="233">
        <v>0</v>
      </c>
      <c r="Y19" s="233">
        <v>810698.8</v>
      </c>
      <c r="Z19" s="233">
        <v>0</v>
      </c>
      <c r="AA19" s="233">
        <v>5537850.9500000002</v>
      </c>
      <c r="AB19" s="233">
        <v>0</v>
      </c>
      <c r="AC19" s="233">
        <v>0</v>
      </c>
      <c r="AD19" s="247">
        <f t="shared" si="0"/>
        <v>110058420.55</v>
      </c>
    </row>
    <row r="20" spans="2:30" s="75" customFormat="1" ht="19.75" customHeight="1" x14ac:dyDescent="0.15">
      <c r="B20" s="271">
        <v>13</v>
      </c>
      <c r="C20" s="246" t="s">
        <v>81</v>
      </c>
      <c r="D20" s="235">
        <v>1864722.44</v>
      </c>
      <c r="E20" s="236">
        <v>773319.5</v>
      </c>
      <c r="F20" s="235">
        <v>4599852.3899999997</v>
      </c>
      <c r="G20" s="236">
        <v>806200.86</v>
      </c>
      <c r="H20" s="235">
        <v>1147939.52</v>
      </c>
      <c r="I20" s="236">
        <v>15485919.4</v>
      </c>
      <c r="J20" s="235">
        <v>75350.11</v>
      </c>
      <c r="K20" s="236">
        <v>2338672.59</v>
      </c>
      <c r="L20" s="235">
        <v>0</v>
      </c>
      <c r="M20" s="236">
        <v>-540045.56000000006</v>
      </c>
      <c r="N20" s="235">
        <v>13007250.390000001</v>
      </c>
      <c r="O20" s="236">
        <v>772774.52</v>
      </c>
      <c r="P20" s="235">
        <v>173816.98</v>
      </c>
      <c r="Q20" s="236">
        <v>414409.68</v>
      </c>
      <c r="R20" s="235">
        <v>1439246.91</v>
      </c>
      <c r="S20" s="236">
        <v>14219.3</v>
      </c>
      <c r="T20" s="235">
        <v>76546.03</v>
      </c>
      <c r="U20" s="236">
        <v>2108405.8199999998</v>
      </c>
      <c r="V20" s="235">
        <v>1272897.6200000001</v>
      </c>
      <c r="W20" s="236">
        <v>0</v>
      </c>
      <c r="X20" s="235">
        <v>0</v>
      </c>
      <c r="Y20" s="236">
        <v>1919.53</v>
      </c>
      <c r="Z20" s="235">
        <v>0</v>
      </c>
      <c r="AA20" s="236">
        <v>2056906.21</v>
      </c>
      <c r="AB20" s="235">
        <v>0</v>
      </c>
      <c r="AC20" s="236">
        <v>0</v>
      </c>
      <c r="AD20" s="248">
        <f t="shared" si="0"/>
        <v>47890324.239999995</v>
      </c>
    </row>
    <row r="21" spans="2:30" s="75" customFormat="1" ht="19.75" customHeight="1" x14ac:dyDescent="0.15">
      <c r="B21" s="271">
        <v>14</v>
      </c>
      <c r="C21" s="246" t="s">
        <v>85</v>
      </c>
      <c r="D21" s="233">
        <v>0</v>
      </c>
      <c r="E21" s="233">
        <v>0</v>
      </c>
      <c r="F21" s="233">
        <v>0</v>
      </c>
      <c r="G21" s="233">
        <v>0</v>
      </c>
      <c r="H21" s="233">
        <v>0</v>
      </c>
      <c r="I21" s="233">
        <v>525952.32999999996</v>
      </c>
      <c r="J21" s="233">
        <v>68116.320000000007</v>
      </c>
      <c r="K21" s="233">
        <v>0</v>
      </c>
      <c r="L21" s="233">
        <v>0</v>
      </c>
      <c r="M21" s="233">
        <v>3255111.12</v>
      </c>
      <c r="N21" s="233">
        <v>12115694.890000001</v>
      </c>
      <c r="O21" s="233">
        <v>0</v>
      </c>
      <c r="P21" s="233">
        <v>0</v>
      </c>
      <c r="Q21" s="233">
        <v>0</v>
      </c>
      <c r="R21" s="233">
        <v>10767248.210000001</v>
      </c>
      <c r="S21" s="233">
        <v>1379.93</v>
      </c>
      <c r="T21" s="233">
        <v>0</v>
      </c>
      <c r="U21" s="233">
        <v>0</v>
      </c>
      <c r="V21" s="233">
        <v>0</v>
      </c>
      <c r="W21" s="233">
        <v>0</v>
      </c>
      <c r="X21" s="233">
        <v>0</v>
      </c>
      <c r="Y21" s="233">
        <v>0</v>
      </c>
      <c r="Z21" s="233">
        <v>0</v>
      </c>
      <c r="AA21" s="233">
        <v>0</v>
      </c>
      <c r="AB21" s="233">
        <v>0</v>
      </c>
      <c r="AC21" s="233">
        <v>12002083.039999999</v>
      </c>
      <c r="AD21" s="247">
        <f t="shared" si="0"/>
        <v>38735585.840000004</v>
      </c>
    </row>
    <row r="22" spans="2:30" s="75" customFormat="1" ht="19.75" customHeight="1" x14ac:dyDescent="0.15">
      <c r="B22" s="271">
        <v>15</v>
      </c>
      <c r="C22" s="246" t="s">
        <v>79</v>
      </c>
      <c r="D22" s="235">
        <v>0</v>
      </c>
      <c r="E22" s="236">
        <v>0</v>
      </c>
      <c r="F22" s="235">
        <v>0</v>
      </c>
      <c r="G22" s="236">
        <v>0</v>
      </c>
      <c r="H22" s="235">
        <v>0</v>
      </c>
      <c r="I22" s="236">
        <v>534179.64</v>
      </c>
      <c r="J22" s="235">
        <v>76447.839999999997</v>
      </c>
      <c r="K22" s="236">
        <v>0</v>
      </c>
      <c r="L22" s="235">
        <v>0</v>
      </c>
      <c r="M22" s="236">
        <v>0</v>
      </c>
      <c r="N22" s="235">
        <v>3825986.07</v>
      </c>
      <c r="O22" s="236">
        <v>0</v>
      </c>
      <c r="P22" s="235">
        <v>0</v>
      </c>
      <c r="Q22" s="236">
        <v>0</v>
      </c>
      <c r="R22" s="235">
        <v>5614742.3200000003</v>
      </c>
      <c r="S22" s="236">
        <v>0</v>
      </c>
      <c r="T22" s="235">
        <v>0</v>
      </c>
      <c r="U22" s="236">
        <v>0</v>
      </c>
      <c r="V22" s="235">
        <v>0</v>
      </c>
      <c r="W22" s="236">
        <v>0</v>
      </c>
      <c r="X22" s="235">
        <v>0</v>
      </c>
      <c r="Y22" s="236">
        <v>0</v>
      </c>
      <c r="Z22" s="235">
        <v>0</v>
      </c>
      <c r="AA22" s="236">
        <v>0</v>
      </c>
      <c r="AB22" s="235">
        <v>0</v>
      </c>
      <c r="AC22" s="236">
        <v>12002083.039999999</v>
      </c>
      <c r="AD22" s="248">
        <f t="shared" si="0"/>
        <v>22053438.91</v>
      </c>
    </row>
    <row r="23" spans="2:30" s="75" customFormat="1" ht="19.75" customHeight="1" x14ac:dyDescent="0.15">
      <c r="B23" s="271">
        <v>16</v>
      </c>
      <c r="C23" s="246" t="s">
        <v>80</v>
      </c>
      <c r="D23" s="233">
        <v>0</v>
      </c>
      <c r="E23" s="233">
        <v>0</v>
      </c>
      <c r="F23" s="233">
        <v>0</v>
      </c>
      <c r="G23" s="233">
        <v>0</v>
      </c>
      <c r="H23" s="233">
        <v>0</v>
      </c>
      <c r="I23" s="233">
        <v>-8227.31</v>
      </c>
      <c r="J23" s="233">
        <v>-8331.52</v>
      </c>
      <c r="K23" s="233">
        <v>0</v>
      </c>
      <c r="L23" s="233">
        <v>0</v>
      </c>
      <c r="M23" s="233">
        <v>353331.45</v>
      </c>
      <c r="N23" s="233">
        <v>5877701.6699999999</v>
      </c>
      <c r="O23" s="233">
        <v>0</v>
      </c>
      <c r="P23" s="233">
        <v>0</v>
      </c>
      <c r="Q23" s="233">
        <v>0</v>
      </c>
      <c r="R23" s="233">
        <v>5148633.26</v>
      </c>
      <c r="S23" s="233">
        <v>1379.93</v>
      </c>
      <c r="T23" s="233">
        <v>0</v>
      </c>
      <c r="U23" s="233">
        <v>0</v>
      </c>
      <c r="V23" s="233">
        <v>0</v>
      </c>
      <c r="W23" s="233">
        <v>0</v>
      </c>
      <c r="X23" s="233">
        <v>0</v>
      </c>
      <c r="Y23" s="233">
        <v>0</v>
      </c>
      <c r="Z23" s="233">
        <v>0</v>
      </c>
      <c r="AA23" s="233">
        <v>0</v>
      </c>
      <c r="AB23" s="233">
        <v>0</v>
      </c>
      <c r="AC23" s="233">
        <v>0</v>
      </c>
      <c r="AD23" s="247">
        <f t="shared" si="0"/>
        <v>11364487.48</v>
      </c>
    </row>
    <row r="24" spans="2:30" s="75" customFormat="1" ht="19.75" customHeight="1" x14ac:dyDescent="0.15">
      <c r="B24" s="271">
        <v>17</v>
      </c>
      <c r="C24" s="246" t="s">
        <v>81</v>
      </c>
      <c r="D24" s="235">
        <v>0</v>
      </c>
      <c r="E24" s="236">
        <v>0</v>
      </c>
      <c r="F24" s="235">
        <v>0</v>
      </c>
      <c r="G24" s="236">
        <v>0</v>
      </c>
      <c r="H24" s="235">
        <v>0</v>
      </c>
      <c r="I24" s="236">
        <v>0</v>
      </c>
      <c r="J24" s="235">
        <v>0</v>
      </c>
      <c r="K24" s="236">
        <v>0</v>
      </c>
      <c r="L24" s="235">
        <v>0</v>
      </c>
      <c r="M24" s="236">
        <v>2901779.67</v>
      </c>
      <c r="N24" s="235">
        <v>2412007.15</v>
      </c>
      <c r="O24" s="236">
        <v>0</v>
      </c>
      <c r="P24" s="235">
        <v>0</v>
      </c>
      <c r="Q24" s="236">
        <v>0</v>
      </c>
      <c r="R24" s="235">
        <v>3872.63</v>
      </c>
      <c r="S24" s="236">
        <v>0</v>
      </c>
      <c r="T24" s="235">
        <v>0</v>
      </c>
      <c r="U24" s="236">
        <v>0</v>
      </c>
      <c r="V24" s="235">
        <v>0</v>
      </c>
      <c r="W24" s="236">
        <v>0</v>
      </c>
      <c r="X24" s="235">
        <v>0</v>
      </c>
      <c r="Y24" s="236">
        <v>0</v>
      </c>
      <c r="Z24" s="235">
        <v>0</v>
      </c>
      <c r="AA24" s="236">
        <v>0</v>
      </c>
      <c r="AB24" s="235">
        <v>0</v>
      </c>
      <c r="AC24" s="236">
        <v>0</v>
      </c>
      <c r="AD24" s="248">
        <f t="shared" si="0"/>
        <v>5317659.45</v>
      </c>
    </row>
    <row r="25" spans="2:30" s="75" customFormat="1" ht="19.75" customHeight="1" x14ac:dyDescent="0.15">
      <c r="B25" s="271">
        <v>18</v>
      </c>
      <c r="C25" s="246" t="s">
        <v>86</v>
      </c>
      <c r="D25" s="233">
        <v>-4070814.51</v>
      </c>
      <c r="E25" s="233">
        <v>-923349.16</v>
      </c>
      <c r="F25" s="233">
        <v>-14778806.35</v>
      </c>
      <c r="G25" s="233">
        <v>-436985.65</v>
      </c>
      <c r="H25" s="233">
        <v>-5818217.1900000004</v>
      </c>
      <c r="I25" s="233">
        <v>-68575219.329999998</v>
      </c>
      <c r="J25" s="233">
        <v>-52939814.82</v>
      </c>
      <c r="K25" s="233">
        <v>-8132733.5099999998</v>
      </c>
      <c r="L25" s="233">
        <v>-1966389.57</v>
      </c>
      <c r="M25" s="233">
        <v>-6527429.1399999997</v>
      </c>
      <c r="N25" s="233">
        <v>-70142220.510000005</v>
      </c>
      <c r="O25" s="233">
        <v>-16538051.24</v>
      </c>
      <c r="P25" s="233">
        <v>-4452717.51</v>
      </c>
      <c r="Q25" s="233">
        <v>-2943172.48</v>
      </c>
      <c r="R25" s="233">
        <v>-85223226.180000007</v>
      </c>
      <c r="S25" s="233">
        <v>-13333111.859999999</v>
      </c>
      <c r="T25" s="233">
        <v>-4996062.2</v>
      </c>
      <c r="U25" s="233">
        <v>-2481749.4</v>
      </c>
      <c r="V25" s="233">
        <v>-3082184.1</v>
      </c>
      <c r="W25" s="233">
        <v>-50568053.950000003</v>
      </c>
      <c r="X25" s="233">
        <v>-2410471.4900000002</v>
      </c>
      <c r="Y25" s="233">
        <v>-1679922.37</v>
      </c>
      <c r="Z25" s="233">
        <v>-16174179.51</v>
      </c>
      <c r="AA25" s="233">
        <v>-54976303.380000003</v>
      </c>
      <c r="AB25" s="233">
        <v>-7244189.5099999998</v>
      </c>
      <c r="AC25" s="233">
        <v>-1890044.06</v>
      </c>
      <c r="AD25" s="247">
        <f t="shared" si="0"/>
        <v>-502305418.97999996</v>
      </c>
    </row>
    <row r="26" spans="2:30" s="75" customFormat="1" ht="19.75" customHeight="1" x14ac:dyDescent="0.15">
      <c r="B26" s="271">
        <v>19</v>
      </c>
      <c r="C26" s="246" t="s">
        <v>87</v>
      </c>
      <c r="D26" s="235">
        <v>647348.47</v>
      </c>
      <c r="E26" s="236">
        <v>-226092.75</v>
      </c>
      <c r="F26" s="235">
        <v>-21971.9</v>
      </c>
      <c r="G26" s="236">
        <v>-446855.74</v>
      </c>
      <c r="H26" s="235">
        <v>134906.13</v>
      </c>
      <c r="I26" s="236">
        <v>3811025.75</v>
      </c>
      <c r="J26" s="235">
        <v>3670497.68</v>
      </c>
      <c r="K26" s="236">
        <v>-347312.14</v>
      </c>
      <c r="L26" s="235">
        <v>129687.13</v>
      </c>
      <c r="M26" s="236">
        <v>33406.54</v>
      </c>
      <c r="N26" s="235">
        <v>5107980.75</v>
      </c>
      <c r="O26" s="236">
        <v>1461595.9</v>
      </c>
      <c r="P26" s="235">
        <v>56026.46</v>
      </c>
      <c r="Q26" s="236">
        <v>312458.48</v>
      </c>
      <c r="R26" s="235">
        <v>2396503.7799999998</v>
      </c>
      <c r="S26" s="236">
        <v>6543254.2699999996</v>
      </c>
      <c r="T26" s="235">
        <v>-86816.77</v>
      </c>
      <c r="U26" s="236">
        <v>-56177.78</v>
      </c>
      <c r="V26" s="235">
        <v>-246617.27</v>
      </c>
      <c r="W26" s="236">
        <v>6562762.0999999996</v>
      </c>
      <c r="X26" s="235">
        <v>69655.240000000005</v>
      </c>
      <c r="Y26" s="236">
        <v>-197654.64</v>
      </c>
      <c r="Z26" s="235">
        <v>895209.56</v>
      </c>
      <c r="AA26" s="236">
        <v>6198207.2800000003</v>
      </c>
      <c r="AB26" s="235">
        <v>152016.04</v>
      </c>
      <c r="AC26" s="236">
        <v>-1446385.89</v>
      </c>
      <c r="AD26" s="248">
        <f t="shared" si="0"/>
        <v>35106656.68</v>
      </c>
    </row>
    <row r="27" spans="2:30" s="75" customFormat="1" ht="19.75" customHeight="1" x14ac:dyDescent="0.15">
      <c r="B27" s="271">
        <v>20</v>
      </c>
      <c r="C27" s="246" t="s">
        <v>219</v>
      </c>
      <c r="D27" s="233">
        <v>30668.69</v>
      </c>
      <c r="E27" s="233">
        <v>0</v>
      </c>
      <c r="F27" s="233">
        <v>70216.12</v>
      </c>
      <c r="G27" s="233">
        <v>209106.27</v>
      </c>
      <c r="H27" s="233">
        <v>149248.95000000001</v>
      </c>
      <c r="I27" s="233">
        <v>5437325</v>
      </c>
      <c r="J27" s="233">
        <v>3837693.95</v>
      </c>
      <c r="K27" s="233">
        <v>138262.32</v>
      </c>
      <c r="L27" s="233">
        <v>0</v>
      </c>
      <c r="M27" s="233">
        <v>0</v>
      </c>
      <c r="N27" s="233">
        <v>4505898.72</v>
      </c>
      <c r="O27" s="233">
        <v>0</v>
      </c>
      <c r="P27" s="233">
        <v>4762.47</v>
      </c>
      <c r="Q27" s="233">
        <v>142347.79</v>
      </c>
      <c r="R27" s="233">
        <v>3558033.73</v>
      </c>
      <c r="S27" s="233">
        <v>34970.65</v>
      </c>
      <c r="T27" s="233">
        <v>67728</v>
      </c>
      <c r="U27" s="233">
        <v>37971</v>
      </c>
      <c r="V27" s="233">
        <v>0</v>
      </c>
      <c r="W27" s="233">
        <v>4721291.72</v>
      </c>
      <c r="X27" s="233">
        <v>56877.32</v>
      </c>
      <c r="Y27" s="233">
        <v>11562.16</v>
      </c>
      <c r="Z27" s="233">
        <v>18396.46</v>
      </c>
      <c r="AA27" s="233">
        <v>2996846.74</v>
      </c>
      <c r="AB27" s="233">
        <v>0</v>
      </c>
      <c r="AC27" s="233">
        <v>-579486.93000000005</v>
      </c>
      <c r="AD27" s="247">
        <f t="shared" si="0"/>
        <v>25449721.129999995</v>
      </c>
    </row>
    <row r="28" spans="2:30" s="75" customFormat="1" ht="19.75" customHeight="1" x14ac:dyDescent="0.15">
      <c r="B28" s="271">
        <v>21</v>
      </c>
      <c r="C28" s="246" t="s">
        <v>218</v>
      </c>
      <c r="D28" s="235">
        <v>0</v>
      </c>
      <c r="E28" s="236">
        <v>0</v>
      </c>
      <c r="F28" s="235">
        <v>0</v>
      </c>
      <c r="G28" s="236">
        <v>0</v>
      </c>
      <c r="H28" s="235">
        <v>-72719.460000000006</v>
      </c>
      <c r="I28" s="236">
        <v>0</v>
      </c>
      <c r="J28" s="235">
        <v>0</v>
      </c>
      <c r="K28" s="236">
        <v>0</v>
      </c>
      <c r="L28" s="235">
        <v>0</v>
      </c>
      <c r="M28" s="236">
        <v>0</v>
      </c>
      <c r="N28" s="235">
        <v>0</v>
      </c>
      <c r="O28" s="236">
        <v>0</v>
      </c>
      <c r="P28" s="235">
        <v>0</v>
      </c>
      <c r="Q28" s="236">
        <v>0</v>
      </c>
      <c r="R28" s="235">
        <v>0</v>
      </c>
      <c r="S28" s="236">
        <v>-30576.38</v>
      </c>
      <c r="T28" s="235">
        <v>-1888.51</v>
      </c>
      <c r="U28" s="236">
        <v>0</v>
      </c>
      <c r="V28" s="235">
        <v>0</v>
      </c>
      <c r="W28" s="236">
        <v>0</v>
      </c>
      <c r="X28" s="235">
        <v>0</v>
      </c>
      <c r="Y28" s="236">
        <v>0</v>
      </c>
      <c r="Z28" s="235">
        <v>0</v>
      </c>
      <c r="AA28" s="236">
        <v>0</v>
      </c>
      <c r="AB28" s="235">
        <v>0</v>
      </c>
      <c r="AC28" s="236">
        <v>0</v>
      </c>
      <c r="AD28" s="248">
        <f t="shared" si="0"/>
        <v>-105184.35</v>
      </c>
    </row>
    <row r="29" spans="2:30" s="75" customFormat="1" ht="19.75" customHeight="1" x14ac:dyDescent="0.15">
      <c r="B29" s="271">
        <v>22</v>
      </c>
      <c r="C29" s="246" t="s">
        <v>217</v>
      </c>
      <c r="D29" s="233">
        <v>616679.78</v>
      </c>
      <c r="E29" s="233">
        <v>-226092.75</v>
      </c>
      <c r="F29" s="233">
        <v>-92188.02</v>
      </c>
      <c r="G29" s="233">
        <v>-655962.01</v>
      </c>
      <c r="H29" s="233">
        <v>-165109.56</v>
      </c>
      <c r="I29" s="233">
        <v>4009946.08</v>
      </c>
      <c r="J29" s="233">
        <v>-827348.23</v>
      </c>
      <c r="K29" s="233">
        <v>-485574.46</v>
      </c>
      <c r="L29" s="233">
        <v>129687.13</v>
      </c>
      <c r="M29" s="233">
        <v>950289.79</v>
      </c>
      <c r="N29" s="233">
        <v>602082.03</v>
      </c>
      <c r="O29" s="233">
        <v>1461595.9</v>
      </c>
      <c r="P29" s="233">
        <v>51263.99</v>
      </c>
      <c r="Q29" s="233">
        <v>170110.69</v>
      </c>
      <c r="R29" s="233">
        <v>-1161529.95</v>
      </c>
      <c r="S29" s="233">
        <v>6634686.2999999998</v>
      </c>
      <c r="T29" s="233">
        <v>-560519.07999999996</v>
      </c>
      <c r="U29" s="233">
        <v>-94148.78</v>
      </c>
      <c r="V29" s="233">
        <v>-111283.27</v>
      </c>
      <c r="W29" s="233">
        <v>2499765.44</v>
      </c>
      <c r="X29" s="233">
        <v>12777.92</v>
      </c>
      <c r="Y29" s="233">
        <v>1724604.15</v>
      </c>
      <c r="Z29" s="233">
        <v>876813.1</v>
      </c>
      <c r="AA29" s="233">
        <v>3201360.54</v>
      </c>
      <c r="AB29" s="233">
        <v>152016.04</v>
      </c>
      <c r="AC29" s="233">
        <v>-866898.96</v>
      </c>
      <c r="AD29" s="247">
        <f t="shared" si="0"/>
        <v>17847023.809999999</v>
      </c>
    </row>
    <row r="30" spans="2:30" s="75" customFormat="1" ht="19.75" customHeight="1" x14ac:dyDescent="0.15">
      <c r="B30" s="271">
        <v>23</v>
      </c>
      <c r="C30" s="246" t="s">
        <v>216</v>
      </c>
      <c r="D30" s="235">
        <v>0</v>
      </c>
      <c r="E30" s="236">
        <v>0</v>
      </c>
      <c r="F30" s="235">
        <v>0</v>
      </c>
      <c r="G30" s="236">
        <v>0</v>
      </c>
      <c r="H30" s="235">
        <v>223486.2</v>
      </c>
      <c r="I30" s="236">
        <v>-5636245.3300000001</v>
      </c>
      <c r="J30" s="235">
        <v>660151.96</v>
      </c>
      <c r="K30" s="236">
        <v>0</v>
      </c>
      <c r="L30" s="235">
        <v>0</v>
      </c>
      <c r="M30" s="236">
        <v>-916883.25</v>
      </c>
      <c r="N30" s="235">
        <v>0</v>
      </c>
      <c r="O30" s="236">
        <v>0</v>
      </c>
      <c r="P30" s="235">
        <v>0</v>
      </c>
      <c r="Q30" s="236">
        <v>0</v>
      </c>
      <c r="R30" s="235">
        <v>0</v>
      </c>
      <c r="S30" s="236">
        <v>-95826.3</v>
      </c>
      <c r="T30" s="235">
        <v>407862.82</v>
      </c>
      <c r="U30" s="236">
        <v>0</v>
      </c>
      <c r="V30" s="235">
        <v>0</v>
      </c>
      <c r="W30" s="236">
        <v>-658295.06000000006</v>
      </c>
      <c r="X30" s="235">
        <v>0</v>
      </c>
      <c r="Y30" s="236">
        <v>-1933820.95</v>
      </c>
      <c r="Z30" s="235">
        <v>0</v>
      </c>
      <c r="AA30" s="236">
        <v>0</v>
      </c>
      <c r="AB30" s="235">
        <v>0</v>
      </c>
      <c r="AC30" s="236">
        <v>0</v>
      </c>
      <c r="AD30" s="248">
        <f t="shared" si="0"/>
        <v>-7949569.9099999992</v>
      </c>
    </row>
    <row r="31" spans="2:30" s="75" customFormat="1" ht="19.75" customHeight="1" x14ac:dyDescent="0.15">
      <c r="B31" s="271">
        <v>24</v>
      </c>
      <c r="C31" s="246" t="s">
        <v>88</v>
      </c>
      <c r="D31" s="233">
        <v>0</v>
      </c>
      <c r="E31" s="233">
        <v>0</v>
      </c>
      <c r="F31" s="233">
        <v>0</v>
      </c>
      <c r="G31" s="233">
        <v>0</v>
      </c>
      <c r="H31" s="233">
        <v>0</v>
      </c>
      <c r="I31" s="233">
        <v>0</v>
      </c>
      <c r="J31" s="233">
        <v>0</v>
      </c>
      <c r="K31" s="233">
        <v>0</v>
      </c>
      <c r="L31" s="233">
        <v>0</v>
      </c>
      <c r="M31" s="233">
        <v>0</v>
      </c>
      <c r="N31" s="233">
        <v>0</v>
      </c>
      <c r="O31" s="233">
        <v>0</v>
      </c>
      <c r="P31" s="233">
        <v>0</v>
      </c>
      <c r="Q31" s="233">
        <v>0</v>
      </c>
      <c r="R31" s="233">
        <v>0</v>
      </c>
      <c r="S31" s="233">
        <v>0</v>
      </c>
      <c r="T31" s="233">
        <v>0</v>
      </c>
      <c r="U31" s="233">
        <v>0</v>
      </c>
      <c r="V31" s="233">
        <v>-135334</v>
      </c>
      <c r="W31" s="233">
        <v>0</v>
      </c>
      <c r="X31" s="233">
        <v>0</v>
      </c>
      <c r="Y31" s="233">
        <v>0</v>
      </c>
      <c r="Z31" s="233">
        <v>0</v>
      </c>
      <c r="AA31" s="233">
        <v>0</v>
      </c>
      <c r="AB31" s="233">
        <v>0</v>
      </c>
      <c r="AC31" s="233">
        <v>0</v>
      </c>
      <c r="AD31" s="247">
        <f t="shared" si="0"/>
        <v>-135334</v>
      </c>
    </row>
    <row r="32" spans="2:30" s="75" customFormat="1" ht="19.75" customHeight="1" x14ac:dyDescent="0.15">
      <c r="B32" s="271">
        <v>25</v>
      </c>
      <c r="C32" s="246" t="s">
        <v>89</v>
      </c>
      <c r="D32" s="235">
        <v>-3423466.04</v>
      </c>
      <c r="E32" s="236">
        <v>-1149441.9099999999</v>
      </c>
      <c r="F32" s="235">
        <v>-14800778.25</v>
      </c>
      <c r="G32" s="236">
        <v>-883841.39</v>
      </c>
      <c r="H32" s="235">
        <v>-5683311.0599999996</v>
      </c>
      <c r="I32" s="236">
        <v>-64764193.579999998</v>
      </c>
      <c r="J32" s="235">
        <v>-49269317.140000001</v>
      </c>
      <c r="K32" s="236">
        <v>-8480045.6500000004</v>
      </c>
      <c r="L32" s="235">
        <v>-1836702.44</v>
      </c>
      <c r="M32" s="236">
        <v>-6494022.5999999996</v>
      </c>
      <c r="N32" s="235">
        <v>-65034239.759999998</v>
      </c>
      <c r="O32" s="236">
        <v>-15076455.34</v>
      </c>
      <c r="P32" s="235">
        <v>-4396691.05</v>
      </c>
      <c r="Q32" s="236">
        <v>-2630714</v>
      </c>
      <c r="R32" s="235">
        <v>-82826722.400000006</v>
      </c>
      <c r="S32" s="236">
        <v>-6789857.5899999999</v>
      </c>
      <c r="T32" s="235">
        <v>-5082878.97</v>
      </c>
      <c r="U32" s="236">
        <v>-2537927.1800000002</v>
      </c>
      <c r="V32" s="235">
        <v>-3328801.37</v>
      </c>
      <c r="W32" s="236">
        <v>-44005291.850000001</v>
      </c>
      <c r="X32" s="235">
        <v>-2340816.25</v>
      </c>
      <c r="Y32" s="236">
        <v>-1877577.01</v>
      </c>
      <c r="Z32" s="235">
        <v>-15278969.949999999</v>
      </c>
      <c r="AA32" s="236">
        <v>-48778096.100000001</v>
      </c>
      <c r="AB32" s="235">
        <v>-7092173.4699999997</v>
      </c>
      <c r="AC32" s="236">
        <v>-3336429.95</v>
      </c>
      <c r="AD32" s="248">
        <f t="shared" si="0"/>
        <v>-467198762.30000007</v>
      </c>
    </row>
    <row r="33" spans="2:30" s="75" customFormat="1" ht="19.75" customHeight="1" x14ac:dyDescent="0.15">
      <c r="B33" s="271">
        <v>26</v>
      </c>
      <c r="C33" s="246" t="s">
        <v>90</v>
      </c>
      <c r="D33" s="233">
        <v>2232513.9900000002</v>
      </c>
      <c r="E33" s="233">
        <v>612852.82999999996</v>
      </c>
      <c r="F33" s="233">
        <v>8476918.8399999999</v>
      </c>
      <c r="G33" s="233">
        <v>708383.68</v>
      </c>
      <c r="H33" s="233">
        <v>2248620.5</v>
      </c>
      <c r="I33" s="233">
        <v>32602170.32</v>
      </c>
      <c r="J33" s="233">
        <v>18203662.920000002</v>
      </c>
      <c r="K33" s="233">
        <v>1919201.26</v>
      </c>
      <c r="L33" s="233">
        <v>773678.26</v>
      </c>
      <c r="M33" s="233">
        <v>300909.56</v>
      </c>
      <c r="N33" s="233">
        <v>36566989.079999998</v>
      </c>
      <c r="O33" s="233">
        <v>2615884.4500000002</v>
      </c>
      <c r="P33" s="233">
        <v>1804967.97</v>
      </c>
      <c r="Q33" s="233">
        <v>947594.39</v>
      </c>
      <c r="R33" s="233">
        <v>54912088.689999998</v>
      </c>
      <c r="S33" s="233">
        <v>3306427.57</v>
      </c>
      <c r="T33" s="233">
        <v>1147212.21</v>
      </c>
      <c r="U33" s="233">
        <v>699104.29</v>
      </c>
      <c r="V33" s="233">
        <v>1811433.01</v>
      </c>
      <c r="W33" s="233">
        <v>20796303.02</v>
      </c>
      <c r="X33" s="233">
        <v>1322919.33</v>
      </c>
      <c r="Y33" s="233">
        <v>965803.24</v>
      </c>
      <c r="Z33" s="233">
        <v>6655463.3799999999</v>
      </c>
      <c r="AA33" s="233">
        <v>18804068.41</v>
      </c>
      <c r="AB33" s="233">
        <v>3889423.84</v>
      </c>
      <c r="AC33" s="233">
        <v>2326382.09</v>
      </c>
      <c r="AD33" s="247">
        <f t="shared" si="0"/>
        <v>226650977.13000003</v>
      </c>
    </row>
    <row r="34" spans="2:30" s="75" customFormat="1" ht="19.75" customHeight="1" x14ac:dyDescent="0.15">
      <c r="B34" s="271">
        <v>27</v>
      </c>
      <c r="C34" s="246" t="s">
        <v>91</v>
      </c>
      <c r="D34" s="235">
        <v>4789409.29</v>
      </c>
      <c r="E34" s="236">
        <v>1029639.84</v>
      </c>
      <c r="F34" s="235">
        <v>17292699.690000001</v>
      </c>
      <c r="G34" s="236">
        <v>1949329.67</v>
      </c>
      <c r="H34" s="235">
        <v>3006040.06</v>
      </c>
      <c r="I34" s="236">
        <v>39105071.950000003</v>
      </c>
      <c r="J34" s="235">
        <v>18519018.850000001</v>
      </c>
      <c r="K34" s="236">
        <v>2840427.39</v>
      </c>
      <c r="L34" s="235">
        <v>773678.26</v>
      </c>
      <c r="M34" s="236">
        <v>990410.79</v>
      </c>
      <c r="N34" s="235">
        <v>47403010.280000001</v>
      </c>
      <c r="O34" s="236">
        <v>3232248.48</v>
      </c>
      <c r="P34" s="235">
        <v>4143466.62</v>
      </c>
      <c r="Q34" s="236">
        <v>958226.63</v>
      </c>
      <c r="R34" s="235">
        <v>93010295.230000004</v>
      </c>
      <c r="S34" s="236">
        <v>3376149.73</v>
      </c>
      <c r="T34" s="235">
        <v>1369972.12</v>
      </c>
      <c r="U34" s="236">
        <v>1004281.92</v>
      </c>
      <c r="V34" s="235">
        <v>5367796.0199999996</v>
      </c>
      <c r="W34" s="236">
        <v>25109858.789999999</v>
      </c>
      <c r="X34" s="235">
        <v>1322919.33</v>
      </c>
      <c r="Y34" s="236">
        <v>1077304.5900000001</v>
      </c>
      <c r="Z34" s="235">
        <v>6935004.7199999997</v>
      </c>
      <c r="AA34" s="236">
        <v>24670610.550000001</v>
      </c>
      <c r="AB34" s="235">
        <v>3889423.84</v>
      </c>
      <c r="AC34" s="236">
        <v>20664408.390000001</v>
      </c>
      <c r="AD34" s="248">
        <f t="shared" si="0"/>
        <v>333830703.02999991</v>
      </c>
    </row>
    <row r="35" spans="2:30" s="75" customFormat="1" ht="19.75" customHeight="1" x14ac:dyDescent="0.15">
      <c r="B35" s="271">
        <v>28</v>
      </c>
      <c r="C35" s="246" t="s">
        <v>79</v>
      </c>
      <c r="D35" s="233">
        <v>981028.42</v>
      </c>
      <c r="E35" s="233">
        <v>121166.71</v>
      </c>
      <c r="F35" s="233">
        <v>6465878.75</v>
      </c>
      <c r="G35" s="233">
        <v>109985.7</v>
      </c>
      <c r="H35" s="233">
        <v>990517.26</v>
      </c>
      <c r="I35" s="233">
        <v>21642032.93</v>
      </c>
      <c r="J35" s="233">
        <v>8102566.2300000004</v>
      </c>
      <c r="K35" s="233">
        <v>394149.06</v>
      </c>
      <c r="L35" s="233">
        <v>773678.26</v>
      </c>
      <c r="M35" s="233">
        <v>128381.06</v>
      </c>
      <c r="N35" s="233">
        <v>24725844.629999999</v>
      </c>
      <c r="O35" s="233">
        <v>1777055.8</v>
      </c>
      <c r="P35" s="233">
        <v>569654.93000000005</v>
      </c>
      <c r="Q35" s="233">
        <v>70569.509999999995</v>
      </c>
      <c r="R35" s="233">
        <v>33525197.82</v>
      </c>
      <c r="S35" s="233">
        <v>2468544.5699999998</v>
      </c>
      <c r="T35" s="233">
        <v>683297.99</v>
      </c>
      <c r="U35" s="233">
        <v>1202.3399999999999</v>
      </c>
      <c r="V35" s="233">
        <v>300045.98</v>
      </c>
      <c r="W35" s="233">
        <v>25109858.789999999</v>
      </c>
      <c r="X35" s="233">
        <v>1322919.33</v>
      </c>
      <c r="Y35" s="233">
        <v>1145.1500000000001</v>
      </c>
      <c r="Z35" s="233">
        <v>894900.69</v>
      </c>
      <c r="AA35" s="233">
        <v>6389737.6399999997</v>
      </c>
      <c r="AB35" s="233">
        <v>3889423.84</v>
      </c>
      <c r="AC35" s="233">
        <v>20664408.390000001</v>
      </c>
      <c r="AD35" s="247">
        <f t="shared" si="0"/>
        <v>162103191.77999997</v>
      </c>
    </row>
    <row r="36" spans="2:30" s="75" customFormat="1" ht="19.75" customHeight="1" x14ac:dyDescent="0.15">
      <c r="B36" s="271">
        <v>29</v>
      </c>
      <c r="C36" s="246" t="s">
        <v>80</v>
      </c>
      <c r="D36" s="235">
        <v>3807952.87</v>
      </c>
      <c r="E36" s="236">
        <v>908274.48</v>
      </c>
      <c r="F36" s="235">
        <v>10358934.75</v>
      </c>
      <c r="G36" s="236">
        <v>54875.79</v>
      </c>
      <c r="H36" s="235">
        <v>2015522.8</v>
      </c>
      <c r="I36" s="236">
        <v>16551762.380000001</v>
      </c>
      <c r="J36" s="235">
        <v>10391452.619999999</v>
      </c>
      <c r="K36" s="236">
        <v>2431304.86</v>
      </c>
      <c r="L36" s="235">
        <v>0</v>
      </c>
      <c r="M36" s="236">
        <v>860344.48</v>
      </c>
      <c r="N36" s="235">
        <v>22686821.559999999</v>
      </c>
      <c r="O36" s="236">
        <v>1455192.68</v>
      </c>
      <c r="P36" s="235">
        <v>3573811.69</v>
      </c>
      <c r="Q36" s="236">
        <v>887657.12</v>
      </c>
      <c r="R36" s="235">
        <v>43335896.740000002</v>
      </c>
      <c r="S36" s="236">
        <v>907605.16</v>
      </c>
      <c r="T36" s="235">
        <v>666674.13</v>
      </c>
      <c r="U36" s="236">
        <v>587113.21</v>
      </c>
      <c r="V36" s="235">
        <v>4650031.22</v>
      </c>
      <c r="W36" s="236">
        <v>0</v>
      </c>
      <c r="X36" s="235">
        <v>0</v>
      </c>
      <c r="Y36" s="236">
        <v>633271.17000000004</v>
      </c>
      <c r="Z36" s="235">
        <v>6040104.0300000003</v>
      </c>
      <c r="AA36" s="236">
        <v>17756820.899999999</v>
      </c>
      <c r="AB36" s="235">
        <v>0</v>
      </c>
      <c r="AC36" s="236">
        <v>0</v>
      </c>
      <c r="AD36" s="248">
        <f t="shared" si="0"/>
        <v>150561424.63999999</v>
      </c>
    </row>
    <row r="37" spans="2:30" s="75" customFormat="1" ht="19.75" customHeight="1" x14ac:dyDescent="0.15">
      <c r="B37" s="271">
        <v>30</v>
      </c>
      <c r="C37" s="246" t="s">
        <v>81</v>
      </c>
      <c r="D37" s="233">
        <v>428</v>
      </c>
      <c r="E37" s="233">
        <v>198.65</v>
      </c>
      <c r="F37" s="233">
        <v>467886.19</v>
      </c>
      <c r="G37" s="233">
        <v>1784468.18</v>
      </c>
      <c r="H37" s="233">
        <v>0</v>
      </c>
      <c r="I37" s="233">
        <v>911276.64</v>
      </c>
      <c r="J37" s="233">
        <v>25000</v>
      </c>
      <c r="K37" s="233">
        <v>14973.47</v>
      </c>
      <c r="L37" s="233">
        <v>0</v>
      </c>
      <c r="M37" s="233">
        <v>1685.25</v>
      </c>
      <c r="N37" s="233">
        <v>-9655.91</v>
      </c>
      <c r="O37" s="233">
        <v>0</v>
      </c>
      <c r="P37" s="233">
        <v>0</v>
      </c>
      <c r="Q37" s="233">
        <v>0</v>
      </c>
      <c r="R37" s="233">
        <v>16149200.67</v>
      </c>
      <c r="S37" s="233">
        <v>0</v>
      </c>
      <c r="T37" s="233">
        <v>20000</v>
      </c>
      <c r="U37" s="233">
        <v>415966.37</v>
      </c>
      <c r="V37" s="233">
        <v>417718.82</v>
      </c>
      <c r="W37" s="233">
        <v>0</v>
      </c>
      <c r="X37" s="233">
        <v>0</v>
      </c>
      <c r="Y37" s="233">
        <v>442888.27</v>
      </c>
      <c r="Z37" s="233">
        <v>0</v>
      </c>
      <c r="AA37" s="233">
        <v>524052.01</v>
      </c>
      <c r="AB37" s="233">
        <v>0</v>
      </c>
      <c r="AC37" s="233">
        <v>0</v>
      </c>
      <c r="AD37" s="247">
        <f t="shared" si="0"/>
        <v>21166086.610000003</v>
      </c>
    </row>
    <row r="38" spans="2:30" s="75" customFormat="1" ht="19.75" customHeight="1" x14ac:dyDescent="0.15">
      <c r="B38" s="271">
        <v>31</v>
      </c>
      <c r="C38" s="246" t="s">
        <v>215</v>
      </c>
      <c r="D38" s="235">
        <v>-2556895.2999999998</v>
      </c>
      <c r="E38" s="236">
        <v>-416787.01</v>
      </c>
      <c r="F38" s="235">
        <v>-8815780.8499999996</v>
      </c>
      <c r="G38" s="236">
        <v>-1240945.99</v>
      </c>
      <c r="H38" s="235">
        <v>-757419.56</v>
      </c>
      <c r="I38" s="236">
        <v>-6502901.6299999999</v>
      </c>
      <c r="J38" s="235">
        <v>-315355.93</v>
      </c>
      <c r="K38" s="236">
        <v>-921226.13</v>
      </c>
      <c r="L38" s="235">
        <v>0</v>
      </c>
      <c r="M38" s="236">
        <v>-689501.23</v>
      </c>
      <c r="N38" s="235">
        <v>-10836021.199999999</v>
      </c>
      <c r="O38" s="236">
        <v>-616364.03</v>
      </c>
      <c r="P38" s="235">
        <v>-2338498.65</v>
      </c>
      <c r="Q38" s="236">
        <v>-10632.24</v>
      </c>
      <c r="R38" s="235">
        <v>-38098206.539999999</v>
      </c>
      <c r="S38" s="236">
        <v>-69722.16</v>
      </c>
      <c r="T38" s="235">
        <v>-222759.91</v>
      </c>
      <c r="U38" s="236">
        <v>-305177.63</v>
      </c>
      <c r="V38" s="235">
        <v>-3556363.01</v>
      </c>
      <c r="W38" s="236">
        <v>-4313555.7699999996</v>
      </c>
      <c r="X38" s="235">
        <v>0</v>
      </c>
      <c r="Y38" s="236">
        <v>-111501.35</v>
      </c>
      <c r="Z38" s="235">
        <v>-279541.34000000003</v>
      </c>
      <c r="AA38" s="236">
        <v>-5866542.1399999997</v>
      </c>
      <c r="AB38" s="235">
        <v>0</v>
      </c>
      <c r="AC38" s="236">
        <v>-18338026.300000001</v>
      </c>
      <c r="AD38" s="248">
        <f t="shared" si="0"/>
        <v>-107179725.89999998</v>
      </c>
    </row>
    <row r="39" spans="2:30" s="75" customFormat="1" ht="19.75" customHeight="1" x14ac:dyDescent="0.15">
      <c r="B39" s="271">
        <v>32</v>
      </c>
      <c r="C39" s="246" t="s">
        <v>79</v>
      </c>
      <c r="D39" s="233">
        <v>-114000</v>
      </c>
      <c r="E39" s="233">
        <v>-35334.82</v>
      </c>
      <c r="F39" s="233">
        <v>-1180024.25</v>
      </c>
      <c r="G39" s="233">
        <v>-15</v>
      </c>
      <c r="H39" s="233">
        <v>-586267.38</v>
      </c>
      <c r="I39" s="233">
        <v>-1929209.98</v>
      </c>
      <c r="J39" s="233">
        <v>0</v>
      </c>
      <c r="K39" s="233">
        <v>-67242.19</v>
      </c>
      <c r="L39" s="233">
        <v>0</v>
      </c>
      <c r="M39" s="233">
        <v>-5793.96</v>
      </c>
      <c r="N39" s="233">
        <v>-1700003.15</v>
      </c>
      <c r="O39" s="233">
        <v>-524182.2</v>
      </c>
      <c r="P39" s="233">
        <v>0</v>
      </c>
      <c r="Q39" s="233">
        <v>-15614.09</v>
      </c>
      <c r="R39" s="233">
        <v>-5892720.7699999996</v>
      </c>
      <c r="S39" s="233">
        <v>-64704.81</v>
      </c>
      <c r="T39" s="233">
        <v>-184568.09</v>
      </c>
      <c r="U39" s="233">
        <v>0</v>
      </c>
      <c r="V39" s="233">
        <v>-85150.22</v>
      </c>
      <c r="W39" s="233">
        <v>-4313555.7699999996</v>
      </c>
      <c r="X39" s="233">
        <v>0</v>
      </c>
      <c r="Y39" s="233">
        <v>0</v>
      </c>
      <c r="Z39" s="233">
        <v>-144429.54</v>
      </c>
      <c r="AA39" s="233">
        <v>-1240765.43</v>
      </c>
      <c r="AB39" s="233">
        <v>0</v>
      </c>
      <c r="AC39" s="233">
        <v>-18338026.300000001</v>
      </c>
      <c r="AD39" s="247">
        <f t="shared" ref="AD39:AD70" si="1">SUM(D39:AC39)</f>
        <v>-36421607.950000003</v>
      </c>
    </row>
    <row r="40" spans="2:30" s="75" customFormat="1" ht="19.75" customHeight="1" x14ac:dyDescent="0.15">
      <c r="B40" s="271">
        <v>33</v>
      </c>
      <c r="C40" s="246" t="s">
        <v>80</v>
      </c>
      <c r="D40" s="235">
        <v>-2442552.9</v>
      </c>
      <c r="E40" s="236">
        <v>-381452.19</v>
      </c>
      <c r="F40" s="235">
        <v>-7262109.1299999999</v>
      </c>
      <c r="G40" s="236">
        <v>1348.79</v>
      </c>
      <c r="H40" s="235">
        <v>-171152.18</v>
      </c>
      <c r="I40" s="236">
        <v>-3860187.88</v>
      </c>
      <c r="J40" s="235">
        <v>-302855.93</v>
      </c>
      <c r="K40" s="236">
        <v>-842005.16</v>
      </c>
      <c r="L40" s="235">
        <v>0</v>
      </c>
      <c r="M40" s="236">
        <v>-682127.34</v>
      </c>
      <c r="N40" s="235">
        <v>-9179782.0099999998</v>
      </c>
      <c r="O40" s="236">
        <v>-92181.83</v>
      </c>
      <c r="P40" s="235">
        <v>-2338498.65</v>
      </c>
      <c r="Q40" s="236">
        <v>4981.8500000000004</v>
      </c>
      <c r="R40" s="235">
        <v>-30108453.289999999</v>
      </c>
      <c r="S40" s="236">
        <v>-5017.3500000000004</v>
      </c>
      <c r="T40" s="235">
        <v>-38191.82</v>
      </c>
      <c r="U40" s="236">
        <v>-225488.12</v>
      </c>
      <c r="V40" s="235">
        <v>-3469316.89</v>
      </c>
      <c r="W40" s="236">
        <v>0</v>
      </c>
      <c r="X40" s="235">
        <v>0</v>
      </c>
      <c r="Y40" s="236">
        <v>-102281.74</v>
      </c>
      <c r="Z40" s="235">
        <v>-135111.79999999999</v>
      </c>
      <c r="AA40" s="236">
        <v>-4227127.58</v>
      </c>
      <c r="AB40" s="235">
        <v>0</v>
      </c>
      <c r="AC40" s="236">
        <v>0</v>
      </c>
      <c r="AD40" s="248">
        <f t="shared" si="1"/>
        <v>-65859563.149999991</v>
      </c>
    </row>
    <row r="41" spans="2:30" s="75" customFormat="1" ht="19.75" customHeight="1" x14ac:dyDescent="0.15">
      <c r="B41" s="271">
        <v>34</v>
      </c>
      <c r="C41" s="246" t="s">
        <v>81</v>
      </c>
      <c r="D41" s="233">
        <v>-342.4</v>
      </c>
      <c r="E41" s="233">
        <v>0</v>
      </c>
      <c r="F41" s="233">
        <v>-373647.47</v>
      </c>
      <c r="G41" s="233">
        <v>-1242279.78</v>
      </c>
      <c r="H41" s="233">
        <v>0</v>
      </c>
      <c r="I41" s="233">
        <v>-713503.77</v>
      </c>
      <c r="J41" s="233">
        <v>-12500</v>
      </c>
      <c r="K41" s="233">
        <v>-11978.78</v>
      </c>
      <c r="L41" s="233">
        <v>0</v>
      </c>
      <c r="M41" s="233">
        <v>-1579.93</v>
      </c>
      <c r="N41" s="233">
        <v>43763.96</v>
      </c>
      <c r="O41" s="233">
        <v>0</v>
      </c>
      <c r="P41" s="233">
        <v>0</v>
      </c>
      <c r="Q41" s="233">
        <v>0</v>
      </c>
      <c r="R41" s="233">
        <v>-2097032.48</v>
      </c>
      <c r="S41" s="233">
        <v>0</v>
      </c>
      <c r="T41" s="233">
        <v>0</v>
      </c>
      <c r="U41" s="233">
        <v>-79689.509999999995</v>
      </c>
      <c r="V41" s="233">
        <v>-1895.9</v>
      </c>
      <c r="W41" s="233">
        <v>0</v>
      </c>
      <c r="X41" s="233">
        <v>0</v>
      </c>
      <c r="Y41" s="233">
        <v>-9219.61</v>
      </c>
      <c r="Z41" s="233">
        <v>0</v>
      </c>
      <c r="AA41" s="233">
        <v>-398649.13</v>
      </c>
      <c r="AB41" s="233">
        <v>0</v>
      </c>
      <c r="AC41" s="233">
        <v>0</v>
      </c>
      <c r="AD41" s="247">
        <f t="shared" si="1"/>
        <v>-4898554.8000000007</v>
      </c>
    </row>
    <row r="42" spans="2:30" s="75" customFormat="1" ht="19.75" customHeight="1" x14ac:dyDescent="0.15">
      <c r="B42" s="271">
        <v>35</v>
      </c>
      <c r="C42" s="246" t="s">
        <v>92</v>
      </c>
      <c r="D42" s="235">
        <v>111162.48</v>
      </c>
      <c r="E42" s="236">
        <v>-181812.87</v>
      </c>
      <c r="F42" s="235">
        <v>99590.2</v>
      </c>
      <c r="G42" s="236">
        <v>327130.01</v>
      </c>
      <c r="H42" s="235">
        <v>582325.30000000005</v>
      </c>
      <c r="I42" s="236">
        <v>1554532.5</v>
      </c>
      <c r="J42" s="235">
        <v>886362.44</v>
      </c>
      <c r="K42" s="236">
        <v>411855.81</v>
      </c>
      <c r="L42" s="235">
        <v>5958.33</v>
      </c>
      <c r="M42" s="236">
        <v>780251.58</v>
      </c>
      <c r="N42" s="235">
        <v>-176605.12</v>
      </c>
      <c r="O42" s="236">
        <v>339667.91</v>
      </c>
      <c r="P42" s="235">
        <v>415699.59</v>
      </c>
      <c r="Q42" s="236">
        <v>-37966.11</v>
      </c>
      <c r="R42" s="235">
        <v>3330989.21</v>
      </c>
      <c r="S42" s="236">
        <v>390855.1</v>
      </c>
      <c r="T42" s="235">
        <v>355959.52</v>
      </c>
      <c r="U42" s="236">
        <v>-215512.26</v>
      </c>
      <c r="V42" s="235">
        <v>-284956.67</v>
      </c>
      <c r="W42" s="236">
        <v>1901109.47</v>
      </c>
      <c r="X42" s="235">
        <v>78724.98</v>
      </c>
      <c r="Y42" s="236">
        <v>-39390.58</v>
      </c>
      <c r="Z42" s="235">
        <v>149188.22</v>
      </c>
      <c r="AA42" s="236">
        <v>-3198142.41</v>
      </c>
      <c r="AB42" s="235">
        <v>164194.54999999999</v>
      </c>
      <c r="AC42" s="236">
        <v>-308228.90000000002</v>
      </c>
      <c r="AD42" s="248">
        <f t="shared" si="1"/>
        <v>7442942.2800000003</v>
      </c>
    </row>
    <row r="43" spans="2:30" s="75" customFormat="1" ht="19.75" customHeight="1" x14ac:dyDescent="0.15">
      <c r="B43" s="271">
        <v>36</v>
      </c>
      <c r="C43" s="246" t="s">
        <v>214</v>
      </c>
      <c r="D43" s="233">
        <v>0</v>
      </c>
      <c r="E43" s="233">
        <v>0</v>
      </c>
      <c r="F43" s="233">
        <v>0</v>
      </c>
      <c r="G43" s="233">
        <v>0</v>
      </c>
      <c r="H43" s="233">
        <v>0</v>
      </c>
      <c r="I43" s="233">
        <v>-611162.14</v>
      </c>
      <c r="J43" s="233">
        <v>0</v>
      </c>
      <c r="K43" s="233">
        <v>0</v>
      </c>
      <c r="L43" s="233">
        <v>0</v>
      </c>
      <c r="M43" s="233">
        <v>0</v>
      </c>
      <c r="N43" s="233">
        <v>0</v>
      </c>
      <c r="O43" s="233">
        <v>0</v>
      </c>
      <c r="P43" s="233">
        <v>0</v>
      </c>
      <c r="Q43" s="233">
        <v>0</v>
      </c>
      <c r="R43" s="233">
        <v>0</v>
      </c>
      <c r="S43" s="233">
        <v>0</v>
      </c>
      <c r="T43" s="233">
        <v>0</v>
      </c>
      <c r="U43" s="233">
        <v>0</v>
      </c>
      <c r="V43" s="233">
        <v>0</v>
      </c>
      <c r="W43" s="233">
        <v>0</v>
      </c>
      <c r="X43" s="233">
        <v>0</v>
      </c>
      <c r="Y43" s="233">
        <v>0</v>
      </c>
      <c r="Z43" s="233">
        <v>0</v>
      </c>
      <c r="AA43" s="233">
        <v>1901503.29</v>
      </c>
      <c r="AB43" s="233">
        <v>0</v>
      </c>
      <c r="AC43" s="233">
        <v>0</v>
      </c>
      <c r="AD43" s="247">
        <f t="shared" si="1"/>
        <v>1290341.1499999999</v>
      </c>
    </row>
    <row r="44" spans="2:30" s="75" customFormat="1" ht="19.75" customHeight="1" x14ac:dyDescent="0.15">
      <c r="B44" s="271">
        <v>37</v>
      </c>
      <c r="C44" s="246" t="s">
        <v>93</v>
      </c>
      <c r="D44" s="235">
        <v>-2644.09</v>
      </c>
      <c r="E44" s="236">
        <v>11753.74</v>
      </c>
      <c r="F44" s="235">
        <v>-30879.09</v>
      </c>
      <c r="G44" s="236">
        <v>0</v>
      </c>
      <c r="H44" s="235">
        <v>21185.040000000001</v>
      </c>
      <c r="I44" s="236">
        <v>-84697.279999999999</v>
      </c>
      <c r="J44" s="235">
        <v>782040.19</v>
      </c>
      <c r="K44" s="236">
        <v>-171895.61</v>
      </c>
      <c r="L44" s="235">
        <v>2447.88</v>
      </c>
      <c r="M44" s="236">
        <v>0</v>
      </c>
      <c r="N44" s="235">
        <v>293549.40999999997</v>
      </c>
      <c r="O44" s="236">
        <v>0</v>
      </c>
      <c r="P44" s="235">
        <v>16948.75</v>
      </c>
      <c r="Q44" s="236">
        <v>-12635.26</v>
      </c>
      <c r="R44" s="235">
        <v>0</v>
      </c>
      <c r="S44" s="236">
        <v>-100000</v>
      </c>
      <c r="T44" s="235">
        <v>0</v>
      </c>
      <c r="U44" s="236">
        <v>0</v>
      </c>
      <c r="V44" s="235">
        <v>105299.92</v>
      </c>
      <c r="W44" s="236">
        <v>248756.36</v>
      </c>
      <c r="X44" s="235">
        <v>0</v>
      </c>
      <c r="Y44" s="236">
        <v>140751.39000000001</v>
      </c>
      <c r="Z44" s="235">
        <v>50000</v>
      </c>
      <c r="AA44" s="236">
        <v>62725.59</v>
      </c>
      <c r="AB44" s="235">
        <v>19636.740000000002</v>
      </c>
      <c r="AC44" s="236">
        <v>0</v>
      </c>
      <c r="AD44" s="248">
        <f t="shared" si="1"/>
        <v>1352343.6800000002</v>
      </c>
    </row>
    <row r="45" spans="2:30" s="75" customFormat="1" ht="19.75" customHeight="1" x14ac:dyDescent="0.15">
      <c r="B45" s="271">
        <v>38</v>
      </c>
      <c r="C45" s="246" t="s">
        <v>213</v>
      </c>
      <c r="D45" s="233">
        <v>0</v>
      </c>
      <c r="E45" s="233">
        <v>0</v>
      </c>
      <c r="F45" s="233">
        <v>0</v>
      </c>
      <c r="G45" s="233">
        <v>0</v>
      </c>
      <c r="H45" s="233">
        <v>0</v>
      </c>
      <c r="I45" s="233">
        <v>0</v>
      </c>
      <c r="J45" s="233">
        <v>0</v>
      </c>
      <c r="K45" s="233">
        <v>0</v>
      </c>
      <c r="L45" s="233">
        <v>0</v>
      </c>
      <c r="M45" s="233">
        <v>0</v>
      </c>
      <c r="N45" s="233">
        <v>0</v>
      </c>
      <c r="O45" s="233">
        <v>0</v>
      </c>
      <c r="P45" s="233">
        <v>0</v>
      </c>
      <c r="Q45" s="233">
        <v>0</v>
      </c>
      <c r="R45" s="233">
        <v>0</v>
      </c>
      <c r="S45" s="233">
        <v>0</v>
      </c>
      <c r="T45" s="233">
        <v>0</v>
      </c>
      <c r="U45" s="233">
        <v>0</v>
      </c>
      <c r="V45" s="233">
        <v>0</v>
      </c>
      <c r="W45" s="233">
        <v>0</v>
      </c>
      <c r="X45" s="233">
        <v>0</v>
      </c>
      <c r="Y45" s="233">
        <v>0</v>
      </c>
      <c r="Z45" s="233">
        <v>0</v>
      </c>
      <c r="AA45" s="233">
        <v>0</v>
      </c>
      <c r="AB45" s="233">
        <v>0</v>
      </c>
      <c r="AC45" s="233">
        <v>0</v>
      </c>
      <c r="AD45" s="247">
        <f t="shared" si="1"/>
        <v>0</v>
      </c>
    </row>
    <row r="46" spans="2:30" s="75" customFormat="1" ht="19.75" customHeight="1" x14ac:dyDescent="0.15">
      <c r="B46" s="271">
        <v>39</v>
      </c>
      <c r="C46" s="246" t="s">
        <v>94</v>
      </c>
      <c r="D46" s="235">
        <v>2341032.38</v>
      </c>
      <c r="E46" s="236">
        <v>442793.7</v>
      </c>
      <c r="F46" s="235">
        <v>8545629.9499999993</v>
      </c>
      <c r="G46" s="236">
        <v>1035513.69</v>
      </c>
      <c r="H46" s="235">
        <v>2852130.84</v>
      </c>
      <c r="I46" s="236">
        <v>33460843.399999999</v>
      </c>
      <c r="J46" s="235">
        <v>19872065.550000001</v>
      </c>
      <c r="K46" s="236">
        <v>2159161.46</v>
      </c>
      <c r="L46" s="235">
        <v>782084.47</v>
      </c>
      <c r="M46" s="236">
        <v>1081161.1399999999</v>
      </c>
      <c r="N46" s="235">
        <v>36683933.369999997</v>
      </c>
      <c r="O46" s="236">
        <v>2955552.36</v>
      </c>
      <c r="P46" s="235">
        <v>2237616.31</v>
      </c>
      <c r="Q46" s="236">
        <v>896993.02</v>
      </c>
      <c r="R46" s="235">
        <v>58243077.899999999</v>
      </c>
      <c r="S46" s="236">
        <v>3597282.67</v>
      </c>
      <c r="T46" s="235">
        <v>1503171.73</v>
      </c>
      <c r="U46" s="236">
        <v>483592.03</v>
      </c>
      <c r="V46" s="235">
        <v>1631776.26</v>
      </c>
      <c r="W46" s="236">
        <v>22946168.850000001</v>
      </c>
      <c r="X46" s="235">
        <v>1401644.31</v>
      </c>
      <c r="Y46" s="236">
        <v>1067164.05</v>
      </c>
      <c r="Z46" s="235">
        <v>6854651.5999999996</v>
      </c>
      <c r="AA46" s="236">
        <v>17570154.879999999</v>
      </c>
      <c r="AB46" s="235">
        <v>4073255.13</v>
      </c>
      <c r="AC46" s="236">
        <v>2018153.19</v>
      </c>
      <c r="AD46" s="248">
        <f t="shared" si="1"/>
        <v>236736604.23999995</v>
      </c>
    </row>
    <row r="47" spans="2:30" s="75" customFormat="1" ht="19.75" customHeight="1" x14ac:dyDescent="0.15">
      <c r="B47" s="271">
        <v>40</v>
      </c>
      <c r="C47" s="246" t="s">
        <v>95</v>
      </c>
      <c r="D47" s="233">
        <v>-484880.14</v>
      </c>
      <c r="E47" s="233">
        <v>-95837.14</v>
      </c>
      <c r="F47" s="233">
        <v>350623.21</v>
      </c>
      <c r="G47" s="233">
        <v>-578805.81999999995</v>
      </c>
      <c r="H47" s="233">
        <v>-1272071.69</v>
      </c>
      <c r="I47" s="233">
        <v>5775749.75</v>
      </c>
      <c r="J47" s="233">
        <v>12141733.32</v>
      </c>
      <c r="K47" s="233">
        <v>1712576.48</v>
      </c>
      <c r="L47" s="233">
        <v>447035.57</v>
      </c>
      <c r="M47" s="233">
        <v>236741.9</v>
      </c>
      <c r="N47" s="233">
        <v>3077471.49</v>
      </c>
      <c r="O47" s="233">
        <v>2614072.41</v>
      </c>
      <c r="P47" s="233">
        <v>797569.04</v>
      </c>
      <c r="Q47" s="233">
        <v>249809.55</v>
      </c>
      <c r="R47" s="233">
        <v>8585855.3100000005</v>
      </c>
      <c r="S47" s="233">
        <v>-87458.87</v>
      </c>
      <c r="T47" s="233">
        <v>205780.22</v>
      </c>
      <c r="U47" s="233">
        <v>-403096.1</v>
      </c>
      <c r="V47" s="233">
        <v>-60796.57</v>
      </c>
      <c r="W47" s="233">
        <v>7515359.96</v>
      </c>
      <c r="X47" s="233">
        <v>226796.22</v>
      </c>
      <c r="Y47" s="233">
        <v>862431.23</v>
      </c>
      <c r="Z47" s="233">
        <v>2655301.7999999998</v>
      </c>
      <c r="AA47" s="233">
        <v>12697037.939999999</v>
      </c>
      <c r="AB47" s="233">
        <v>611035.47</v>
      </c>
      <c r="AC47" s="233">
        <v>-2223363.0699999998</v>
      </c>
      <c r="AD47" s="247">
        <f t="shared" si="1"/>
        <v>55556671.469999991</v>
      </c>
    </row>
    <row r="48" spans="2:30" s="75" customFormat="1" ht="19.75" customHeight="1" x14ac:dyDescent="0.15">
      <c r="B48" s="271">
        <v>41</v>
      </c>
      <c r="C48" s="246" t="s">
        <v>96</v>
      </c>
      <c r="D48" s="235">
        <v>-484880.14</v>
      </c>
      <c r="E48" s="236">
        <v>-95837.14</v>
      </c>
      <c r="F48" s="235">
        <v>350623.21</v>
      </c>
      <c r="G48" s="236">
        <v>-578805.81999999995</v>
      </c>
      <c r="H48" s="235">
        <v>-1272071.69</v>
      </c>
      <c r="I48" s="236">
        <v>5798869.6200000001</v>
      </c>
      <c r="J48" s="235">
        <v>12097429.35</v>
      </c>
      <c r="K48" s="236">
        <v>1712576.48</v>
      </c>
      <c r="L48" s="235">
        <v>447035.57</v>
      </c>
      <c r="M48" s="236">
        <v>339098.58</v>
      </c>
      <c r="N48" s="235">
        <v>3876945.66</v>
      </c>
      <c r="O48" s="236">
        <v>2614072.41</v>
      </c>
      <c r="P48" s="235">
        <v>797569.04</v>
      </c>
      <c r="Q48" s="236">
        <v>249809.55</v>
      </c>
      <c r="R48" s="235">
        <v>8230939.46</v>
      </c>
      <c r="S48" s="236">
        <v>-87458.87</v>
      </c>
      <c r="T48" s="235">
        <v>205780.22</v>
      </c>
      <c r="U48" s="236">
        <v>-403096.1</v>
      </c>
      <c r="V48" s="235">
        <v>-60796.57</v>
      </c>
      <c r="W48" s="236">
        <v>7515359.96</v>
      </c>
      <c r="X48" s="235">
        <v>226796.22</v>
      </c>
      <c r="Y48" s="236">
        <v>862431.23</v>
      </c>
      <c r="Z48" s="235">
        <v>2655301.7999999998</v>
      </c>
      <c r="AA48" s="236">
        <v>12948224.16</v>
      </c>
      <c r="AB48" s="235">
        <v>611035.47</v>
      </c>
      <c r="AC48" s="236">
        <v>-441140.89</v>
      </c>
      <c r="AD48" s="248">
        <f t="shared" si="1"/>
        <v>58115810.769999996</v>
      </c>
    </row>
    <row r="49" spans="2:30" s="75" customFormat="1" ht="19.75" customHeight="1" x14ac:dyDescent="0.15">
      <c r="B49" s="271">
        <v>42</v>
      </c>
      <c r="C49" s="246" t="s">
        <v>97</v>
      </c>
      <c r="D49" s="233">
        <v>1743679.43</v>
      </c>
      <c r="E49" s="233">
        <v>272034.61</v>
      </c>
      <c r="F49" s="233">
        <v>4207754.6500000004</v>
      </c>
      <c r="G49" s="233">
        <v>194663.25</v>
      </c>
      <c r="H49" s="233">
        <v>33792.43</v>
      </c>
      <c r="I49" s="233">
        <v>11164887.220000001</v>
      </c>
      <c r="J49" s="233">
        <v>11167381.960000001</v>
      </c>
      <c r="K49" s="233">
        <v>1655380.57</v>
      </c>
      <c r="L49" s="233">
        <v>407703.07</v>
      </c>
      <c r="M49" s="233">
        <v>311673.99</v>
      </c>
      <c r="N49" s="233">
        <v>14110910.279999999</v>
      </c>
      <c r="O49" s="233">
        <v>442090.93</v>
      </c>
      <c r="P49" s="233">
        <v>657253.71</v>
      </c>
      <c r="Q49" s="233">
        <v>512927.05</v>
      </c>
      <c r="R49" s="233">
        <v>8970887.0299999993</v>
      </c>
      <c r="S49" s="233">
        <v>100635.63</v>
      </c>
      <c r="T49" s="233">
        <v>147843.1</v>
      </c>
      <c r="U49" s="233">
        <v>676667.93</v>
      </c>
      <c r="V49" s="233">
        <v>1014914.5</v>
      </c>
      <c r="W49" s="233">
        <v>7535239.0499999998</v>
      </c>
      <c r="X49" s="233">
        <v>185685.1</v>
      </c>
      <c r="Y49" s="233">
        <v>629933.91</v>
      </c>
      <c r="Z49" s="233">
        <v>2323253.9900000002</v>
      </c>
      <c r="AA49" s="233">
        <v>12087317.57</v>
      </c>
      <c r="AB49" s="233">
        <v>524757.86</v>
      </c>
      <c r="AC49" s="233">
        <v>1660315.97</v>
      </c>
      <c r="AD49" s="247">
        <f t="shared" si="1"/>
        <v>82739584.790000007</v>
      </c>
    </row>
    <row r="50" spans="2:30" s="75" customFormat="1" ht="19.75" customHeight="1" x14ac:dyDescent="0.15">
      <c r="B50" s="271">
        <v>43</v>
      </c>
      <c r="C50" s="246" t="s">
        <v>98</v>
      </c>
      <c r="D50" s="235">
        <v>-2384072.48</v>
      </c>
      <c r="E50" s="236">
        <v>-481158.3</v>
      </c>
      <c r="F50" s="235">
        <v>-4192643.5</v>
      </c>
      <c r="G50" s="236">
        <v>-793147.56</v>
      </c>
      <c r="H50" s="235">
        <v>-1478598.16</v>
      </c>
      <c r="I50" s="236">
        <v>-10127694.74</v>
      </c>
      <c r="J50" s="235">
        <v>-120288.04</v>
      </c>
      <c r="K50" s="236">
        <v>-842863.23</v>
      </c>
      <c r="L50" s="235">
        <v>0</v>
      </c>
      <c r="M50" s="236">
        <v>-17481.34</v>
      </c>
      <c r="N50" s="235">
        <v>-11916935.109999999</v>
      </c>
      <c r="O50" s="236">
        <v>-1276396.58</v>
      </c>
      <c r="P50" s="235">
        <v>-87587.31</v>
      </c>
      <c r="Q50" s="236">
        <v>-334577.71999999997</v>
      </c>
      <c r="R50" s="235">
        <v>-3789774.43</v>
      </c>
      <c r="S50" s="236">
        <v>-191029.64</v>
      </c>
      <c r="T50" s="235">
        <v>-182591.21</v>
      </c>
      <c r="U50" s="236">
        <v>-1233361.81</v>
      </c>
      <c r="V50" s="235">
        <v>-1334880.82</v>
      </c>
      <c r="W50" s="236">
        <v>-633025.03</v>
      </c>
      <c r="X50" s="235">
        <v>0</v>
      </c>
      <c r="Y50" s="236">
        <v>-434216.08</v>
      </c>
      <c r="Z50" s="235">
        <v>0</v>
      </c>
      <c r="AA50" s="236">
        <v>-2509125.19</v>
      </c>
      <c r="AB50" s="235">
        <v>-4004.94</v>
      </c>
      <c r="AC50" s="236">
        <v>-2291670.92</v>
      </c>
      <c r="AD50" s="248">
        <f t="shared" si="1"/>
        <v>-46657124.140000001</v>
      </c>
    </row>
    <row r="51" spans="2:30" s="75" customFormat="1" ht="19.75" customHeight="1" x14ac:dyDescent="0.15">
      <c r="B51" s="271">
        <v>44</v>
      </c>
      <c r="C51" s="246" t="s">
        <v>99</v>
      </c>
      <c r="D51" s="233">
        <v>115023.09</v>
      </c>
      <c r="E51" s="233">
        <v>44944.14</v>
      </c>
      <c r="F51" s="233">
        <v>287575.02</v>
      </c>
      <c r="G51" s="233">
        <v>-4854.5200000000004</v>
      </c>
      <c r="H51" s="233">
        <v>212261.97</v>
      </c>
      <c r="I51" s="233">
        <v>1369792.76</v>
      </c>
      <c r="J51" s="233">
        <v>1078958.51</v>
      </c>
      <c r="K51" s="233">
        <v>221575.88</v>
      </c>
      <c r="L51" s="233">
        <v>39332.5</v>
      </c>
      <c r="M51" s="233">
        <v>73996.070000000007</v>
      </c>
      <c r="N51" s="233">
        <v>1436764.01</v>
      </c>
      <c r="O51" s="233">
        <v>302829.74</v>
      </c>
      <c r="P51" s="233">
        <v>81646.64</v>
      </c>
      <c r="Q51" s="233">
        <v>66435.520000000004</v>
      </c>
      <c r="R51" s="233">
        <v>1331720.3999999999</v>
      </c>
      <c r="S51" s="233">
        <v>2935.14</v>
      </c>
      <c r="T51" s="233">
        <v>126598.06</v>
      </c>
      <c r="U51" s="233">
        <v>12361.1</v>
      </c>
      <c r="V51" s="233">
        <v>146660.54</v>
      </c>
      <c r="W51" s="233">
        <v>613145.93999999994</v>
      </c>
      <c r="X51" s="233">
        <v>41111.120000000003</v>
      </c>
      <c r="Y51" s="233">
        <v>27447.56</v>
      </c>
      <c r="Z51" s="233">
        <v>323133.61</v>
      </c>
      <c r="AA51" s="233">
        <v>1112172.58</v>
      </c>
      <c r="AB51" s="233">
        <v>76161.02</v>
      </c>
      <c r="AC51" s="233">
        <v>187029.15</v>
      </c>
      <c r="AD51" s="247">
        <f t="shared" si="1"/>
        <v>9326757.5499999989</v>
      </c>
    </row>
    <row r="52" spans="2:30" s="75" customFormat="1" ht="19.75" customHeight="1" x14ac:dyDescent="0.15">
      <c r="B52" s="271">
        <v>45</v>
      </c>
      <c r="C52" s="246" t="s">
        <v>100</v>
      </c>
      <c r="D52" s="235">
        <v>0</v>
      </c>
      <c r="E52" s="236">
        <v>0</v>
      </c>
      <c r="F52" s="235">
        <v>0</v>
      </c>
      <c r="G52" s="236">
        <v>0</v>
      </c>
      <c r="H52" s="235">
        <v>0</v>
      </c>
      <c r="I52" s="236">
        <v>3301458.97</v>
      </c>
      <c r="J52" s="235">
        <v>0</v>
      </c>
      <c r="K52" s="236">
        <v>0</v>
      </c>
      <c r="L52" s="235">
        <v>0</v>
      </c>
      <c r="M52" s="236">
        <v>0</v>
      </c>
      <c r="N52" s="235">
        <v>0</v>
      </c>
      <c r="O52" s="236">
        <v>0</v>
      </c>
      <c r="P52" s="235">
        <v>0</v>
      </c>
      <c r="Q52" s="236">
        <v>0</v>
      </c>
      <c r="R52" s="235">
        <v>0</v>
      </c>
      <c r="S52" s="236">
        <v>0</v>
      </c>
      <c r="T52" s="235">
        <v>0</v>
      </c>
      <c r="U52" s="236">
        <v>0</v>
      </c>
      <c r="V52" s="235">
        <v>115045.8</v>
      </c>
      <c r="W52" s="236">
        <v>0</v>
      </c>
      <c r="X52" s="235">
        <v>0</v>
      </c>
      <c r="Y52" s="236">
        <v>0</v>
      </c>
      <c r="Z52" s="235">
        <v>0</v>
      </c>
      <c r="AA52" s="236">
        <v>0</v>
      </c>
      <c r="AB52" s="235">
        <v>0</v>
      </c>
      <c r="AC52" s="236">
        <v>0</v>
      </c>
      <c r="AD52" s="248">
        <f t="shared" si="1"/>
        <v>3416504.77</v>
      </c>
    </row>
    <row r="53" spans="2:30" s="75" customFormat="1" ht="19.75" customHeight="1" x14ac:dyDescent="0.15">
      <c r="B53" s="271">
        <v>46</v>
      </c>
      <c r="C53" s="246" t="s">
        <v>212</v>
      </c>
      <c r="D53" s="233">
        <v>40489.82</v>
      </c>
      <c r="E53" s="233">
        <v>68342.41</v>
      </c>
      <c r="F53" s="233">
        <v>47937.04</v>
      </c>
      <c r="G53" s="233">
        <v>24533.01</v>
      </c>
      <c r="H53" s="233">
        <v>-39527.93</v>
      </c>
      <c r="I53" s="233">
        <v>90425.41</v>
      </c>
      <c r="J53" s="233">
        <v>-28623.08</v>
      </c>
      <c r="K53" s="233">
        <v>678483.26</v>
      </c>
      <c r="L53" s="233">
        <v>0</v>
      </c>
      <c r="M53" s="233">
        <v>-29090.14</v>
      </c>
      <c r="N53" s="233">
        <v>246206.48</v>
      </c>
      <c r="O53" s="233">
        <v>3145548.32</v>
      </c>
      <c r="P53" s="233">
        <v>146256</v>
      </c>
      <c r="Q53" s="233">
        <v>5024.7</v>
      </c>
      <c r="R53" s="233">
        <v>1718106.46</v>
      </c>
      <c r="S53" s="233">
        <v>0</v>
      </c>
      <c r="T53" s="233">
        <v>113930.27</v>
      </c>
      <c r="U53" s="233">
        <v>141236.68</v>
      </c>
      <c r="V53" s="233">
        <v>-2536.59</v>
      </c>
      <c r="W53" s="233">
        <v>0</v>
      </c>
      <c r="X53" s="233">
        <v>0</v>
      </c>
      <c r="Y53" s="233">
        <v>639265.84</v>
      </c>
      <c r="Z53" s="233">
        <v>8914.2000000000007</v>
      </c>
      <c r="AA53" s="233">
        <v>2257859.2000000002</v>
      </c>
      <c r="AB53" s="233">
        <v>14121.53</v>
      </c>
      <c r="AC53" s="233">
        <v>3184.91</v>
      </c>
      <c r="AD53" s="247">
        <f t="shared" si="1"/>
        <v>9290087.7999999989</v>
      </c>
    </row>
    <row r="54" spans="2:30" s="75" customFormat="1" ht="19.75" customHeight="1" x14ac:dyDescent="0.15">
      <c r="B54" s="271">
        <v>47</v>
      </c>
      <c r="C54" s="246" t="s">
        <v>101</v>
      </c>
      <c r="D54" s="235">
        <v>0</v>
      </c>
      <c r="E54" s="236">
        <v>0</v>
      </c>
      <c r="F54" s="235">
        <v>0</v>
      </c>
      <c r="G54" s="236">
        <v>0</v>
      </c>
      <c r="H54" s="235">
        <v>0</v>
      </c>
      <c r="I54" s="236">
        <v>-23119.87</v>
      </c>
      <c r="J54" s="235">
        <v>44303.97</v>
      </c>
      <c r="K54" s="236">
        <v>0</v>
      </c>
      <c r="L54" s="235">
        <v>0</v>
      </c>
      <c r="M54" s="236">
        <v>-102356.68</v>
      </c>
      <c r="N54" s="235">
        <v>-799474.17</v>
      </c>
      <c r="O54" s="236">
        <v>0</v>
      </c>
      <c r="P54" s="235">
        <v>0</v>
      </c>
      <c r="Q54" s="236">
        <v>0</v>
      </c>
      <c r="R54" s="235">
        <v>354915.85</v>
      </c>
      <c r="S54" s="236">
        <v>0</v>
      </c>
      <c r="T54" s="235">
        <v>0</v>
      </c>
      <c r="U54" s="236">
        <v>0</v>
      </c>
      <c r="V54" s="235">
        <v>0</v>
      </c>
      <c r="W54" s="236">
        <v>0</v>
      </c>
      <c r="X54" s="235">
        <v>0</v>
      </c>
      <c r="Y54" s="236">
        <v>0</v>
      </c>
      <c r="Z54" s="235">
        <v>0</v>
      </c>
      <c r="AA54" s="236">
        <v>-251186.22</v>
      </c>
      <c r="AB54" s="235">
        <v>0</v>
      </c>
      <c r="AC54" s="236">
        <v>-1782222.18</v>
      </c>
      <c r="AD54" s="248">
        <f t="shared" si="1"/>
        <v>-2559139.2999999998</v>
      </c>
    </row>
    <row r="55" spans="2:30" s="75" customFormat="1" ht="19.75" customHeight="1" x14ac:dyDescent="0.15">
      <c r="B55" s="271">
        <v>48</v>
      </c>
      <c r="C55" s="246" t="s">
        <v>39</v>
      </c>
      <c r="D55" s="233">
        <v>0</v>
      </c>
      <c r="E55" s="233">
        <v>0</v>
      </c>
      <c r="F55" s="233">
        <v>0</v>
      </c>
      <c r="G55" s="233">
        <v>0</v>
      </c>
      <c r="H55" s="233">
        <v>0</v>
      </c>
      <c r="I55" s="233">
        <v>28292.22</v>
      </c>
      <c r="J55" s="233">
        <v>37501.019999999997</v>
      </c>
      <c r="K55" s="233">
        <v>0</v>
      </c>
      <c r="L55" s="233">
        <v>0</v>
      </c>
      <c r="M55" s="233">
        <v>0</v>
      </c>
      <c r="N55" s="233">
        <v>789884.65</v>
      </c>
      <c r="O55" s="233">
        <v>0</v>
      </c>
      <c r="P55" s="233">
        <v>0</v>
      </c>
      <c r="Q55" s="233">
        <v>0</v>
      </c>
      <c r="R55" s="233">
        <v>816374.37</v>
      </c>
      <c r="S55" s="233">
        <v>0</v>
      </c>
      <c r="T55" s="233">
        <v>0</v>
      </c>
      <c r="U55" s="233">
        <v>0</v>
      </c>
      <c r="V55" s="233">
        <v>0</v>
      </c>
      <c r="W55" s="233">
        <v>0</v>
      </c>
      <c r="X55" s="233">
        <v>0</v>
      </c>
      <c r="Y55" s="233">
        <v>0</v>
      </c>
      <c r="Z55" s="233">
        <v>0</v>
      </c>
      <c r="AA55" s="233">
        <v>0</v>
      </c>
      <c r="AB55" s="233">
        <v>0</v>
      </c>
      <c r="AC55" s="233">
        <v>1529493.82</v>
      </c>
      <c r="AD55" s="247">
        <f t="shared" si="1"/>
        <v>3201546.08</v>
      </c>
    </row>
    <row r="56" spans="2:30" s="75" customFormat="1" ht="19.75" customHeight="1" x14ac:dyDescent="0.15">
      <c r="B56" s="271">
        <v>49</v>
      </c>
      <c r="C56" s="246" t="s">
        <v>211</v>
      </c>
      <c r="D56" s="235">
        <v>0</v>
      </c>
      <c r="E56" s="236">
        <v>0</v>
      </c>
      <c r="F56" s="235">
        <v>0</v>
      </c>
      <c r="G56" s="236">
        <v>0</v>
      </c>
      <c r="H56" s="235">
        <v>0</v>
      </c>
      <c r="I56" s="236">
        <v>0</v>
      </c>
      <c r="J56" s="235">
        <v>0</v>
      </c>
      <c r="K56" s="236">
        <v>0</v>
      </c>
      <c r="L56" s="235">
        <v>0</v>
      </c>
      <c r="M56" s="236">
        <v>1540299.58</v>
      </c>
      <c r="N56" s="235">
        <v>0</v>
      </c>
      <c r="O56" s="236">
        <v>0</v>
      </c>
      <c r="P56" s="235">
        <v>0</v>
      </c>
      <c r="Q56" s="236">
        <v>0</v>
      </c>
      <c r="R56" s="235">
        <v>0</v>
      </c>
      <c r="S56" s="236">
        <v>0</v>
      </c>
      <c r="T56" s="235">
        <v>0</v>
      </c>
      <c r="U56" s="236">
        <v>0</v>
      </c>
      <c r="V56" s="235">
        <v>0</v>
      </c>
      <c r="W56" s="236">
        <v>0</v>
      </c>
      <c r="X56" s="235">
        <v>0</v>
      </c>
      <c r="Y56" s="236">
        <v>0</v>
      </c>
      <c r="Z56" s="235">
        <v>0</v>
      </c>
      <c r="AA56" s="236">
        <v>0</v>
      </c>
      <c r="AB56" s="235">
        <v>0</v>
      </c>
      <c r="AC56" s="236">
        <v>0</v>
      </c>
      <c r="AD56" s="248">
        <f t="shared" si="1"/>
        <v>1540299.58</v>
      </c>
    </row>
    <row r="57" spans="2:30" s="75" customFormat="1" ht="19.75" customHeight="1" x14ac:dyDescent="0.15">
      <c r="B57" s="271">
        <v>50</v>
      </c>
      <c r="C57" s="246" t="s">
        <v>102</v>
      </c>
      <c r="D57" s="233">
        <v>0</v>
      </c>
      <c r="E57" s="233">
        <v>0</v>
      </c>
      <c r="F57" s="233">
        <v>0</v>
      </c>
      <c r="G57" s="233">
        <v>0</v>
      </c>
      <c r="H57" s="233">
        <v>0</v>
      </c>
      <c r="I57" s="233">
        <v>-51201.41</v>
      </c>
      <c r="J57" s="233">
        <v>6802.95</v>
      </c>
      <c r="K57" s="233">
        <v>0</v>
      </c>
      <c r="L57" s="233">
        <v>0</v>
      </c>
      <c r="M57" s="233">
        <v>-1642656.26</v>
      </c>
      <c r="N57" s="233">
        <v>-1589358.82</v>
      </c>
      <c r="O57" s="233">
        <v>0</v>
      </c>
      <c r="P57" s="233">
        <v>0</v>
      </c>
      <c r="Q57" s="233">
        <v>0</v>
      </c>
      <c r="R57" s="233">
        <v>-461458.52</v>
      </c>
      <c r="S57" s="233">
        <v>0</v>
      </c>
      <c r="T57" s="233">
        <v>0</v>
      </c>
      <c r="U57" s="233">
        <v>0</v>
      </c>
      <c r="V57" s="233">
        <v>0</v>
      </c>
      <c r="W57" s="233">
        <v>0</v>
      </c>
      <c r="X57" s="233">
        <v>0</v>
      </c>
      <c r="Y57" s="233">
        <v>0</v>
      </c>
      <c r="Z57" s="233">
        <v>0</v>
      </c>
      <c r="AA57" s="233">
        <v>0</v>
      </c>
      <c r="AB57" s="233">
        <v>0</v>
      </c>
      <c r="AC57" s="233">
        <v>-3623774.12</v>
      </c>
      <c r="AD57" s="247">
        <f t="shared" si="1"/>
        <v>-7361646.1799999997</v>
      </c>
    </row>
    <row r="58" spans="2:30" s="75" customFormat="1" ht="19.75" customHeight="1" x14ac:dyDescent="0.15">
      <c r="B58" s="271">
        <v>51</v>
      </c>
      <c r="C58" s="246" t="s">
        <v>210</v>
      </c>
      <c r="D58" s="235">
        <v>0</v>
      </c>
      <c r="E58" s="236">
        <v>0</v>
      </c>
      <c r="F58" s="235">
        <v>0</v>
      </c>
      <c r="G58" s="236">
        <v>0</v>
      </c>
      <c r="H58" s="235">
        <v>0</v>
      </c>
      <c r="I58" s="236">
        <v>0</v>
      </c>
      <c r="J58" s="235">
        <v>0</v>
      </c>
      <c r="K58" s="236">
        <v>0</v>
      </c>
      <c r="L58" s="235">
        <v>0</v>
      </c>
      <c r="M58" s="236">
        <v>0</v>
      </c>
      <c r="N58" s="235">
        <v>0</v>
      </c>
      <c r="O58" s="236">
        <v>0</v>
      </c>
      <c r="P58" s="235">
        <v>0</v>
      </c>
      <c r="Q58" s="236">
        <v>0</v>
      </c>
      <c r="R58" s="235">
        <v>0</v>
      </c>
      <c r="S58" s="236">
        <v>0</v>
      </c>
      <c r="T58" s="235">
        <v>0</v>
      </c>
      <c r="U58" s="236">
        <v>0</v>
      </c>
      <c r="V58" s="235">
        <v>0</v>
      </c>
      <c r="W58" s="236">
        <v>0</v>
      </c>
      <c r="X58" s="235">
        <v>0</v>
      </c>
      <c r="Y58" s="236">
        <v>0</v>
      </c>
      <c r="Z58" s="235">
        <v>0</v>
      </c>
      <c r="AA58" s="236">
        <v>-251186.22</v>
      </c>
      <c r="AB58" s="235">
        <v>0</v>
      </c>
      <c r="AC58" s="236">
        <v>0</v>
      </c>
      <c r="AD58" s="248">
        <f t="shared" si="1"/>
        <v>-251186.22</v>
      </c>
    </row>
    <row r="59" spans="2:30" s="75" customFormat="1" ht="19.75" customHeight="1" x14ac:dyDescent="0.15">
      <c r="B59" s="271">
        <v>52</v>
      </c>
      <c r="C59" s="246" t="s">
        <v>103</v>
      </c>
      <c r="D59" s="233">
        <v>0</v>
      </c>
      <c r="E59" s="233">
        <v>0</v>
      </c>
      <c r="F59" s="233">
        <v>0</v>
      </c>
      <c r="G59" s="233">
        <v>0</v>
      </c>
      <c r="H59" s="233">
        <v>0</v>
      </c>
      <c r="I59" s="233">
        <v>-210.68</v>
      </c>
      <c r="J59" s="233">
        <v>0</v>
      </c>
      <c r="K59" s="233">
        <v>0</v>
      </c>
      <c r="L59" s="233">
        <v>0</v>
      </c>
      <c r="M59" s="233">
        <v>0</v>
      </c>
      <c r="N59" s="233">
        <v>0</v>
      </c>
      <c r="O59" s="233">
        <v>0</v>
      </c>
      <c r="P59" s="233">
        <v>0</v>
      </c>
      <c r="Q59" s="233">
        <v>0</v>
      </c>
      <c r="R59" s="233">
        <v>0</v>
      </c>
      <c r="S59" s="233">
        <v>0</v>
      </c>
      <c r="T59" s="233">
        <v>0</v>
      </c>
      <c r="U59" s="233">
        <v>0</v>
      </c>
      <c r="V59" s="233">
        <v>0</v>
      </c>
      <c r="W59" s="233">
        <v>0</v>
      </c>
      <c r="X59" s="233">
        <v>0</v>
      </c>
      <c r="Y59" s="233">
        <v>0</v>
      </c>
      <c r="Z59" s="233">
        <v>0</v>
      </c>
      <c r="AA59" s="233">
        <v>0</v>
      </c>
      <c r="AB59" s="233">
        <v>0</v>
      </c>
      <c r="AC59" s="233">
        <v>312058.12</v>
      </c>
      <c r="AD59" s="247">
        <f t="shared" si="1"/>
        <v>311847.44</v>
      </c>
    </row>
    <row r="60" spans="2:30" s="75" customFormat="1" ht="19.75" customHeight="1" x14ac:dyDescent="0.15">
      <c r="B60" s="271">
        <v>53</v>
      </c>
      <c r="C60" s="246" t="s">
        <v>209</v>
      </c>
      <c r="D60" s="235">
        <v>0</v>
      </c>
      <c r="E60" s="236">
        <v>0</v>
      </c>
      <c r="F60" s="235">
        <v>0</v>
      </c>
      <c r="G60" s="236">
        <v>0</v>
      </c>
      <c r="H60" s="235">
        <v>0</v>
      </c>
      <c r="I60" s="236">
        <v>0</v>
      </c>
      <c r="J60" s="235">
        <v>0</v>
      </c>
      <c r="K60" s="236">
        <v>0</v>
      </c>
      <c r="L60" s="235">
        <v>0</v>
      </c>
      <c r="M60" s="236">
        <v>0</v>
      </c>
      <c r="N60" s="235">
        <v>0</v>
      </c>
      <c r="O60" s="236">
        <v>0</v>
      </c>
      <c r="P60" s="235">
        <v>0</v>
      </c>
      <c r="Q60" s="236">
        <v>0</v>
      </c>
      <c r="R60" s="235">
        <v>0</v>
      </c>
      <c r="S60" s="236">
        <v>0</v>
      </c>
      <c r="T60" s="235">
        <v>0</v>
      </c>
      <c r="U60" s="236">
        <v>0</v>
      </c>
      <c r="V60" s="235">
        <v>0</v>
      </c>
      <c r="W60" s="236">
        <v>0</v>
      </c>
      <c r="X60" s="235">
        <v>0</v>
      </c>
      <c r="Y60" s="236">
        <v>0</v>
      </c>
      <c r="Z60" s="235">
        <v>0</v>
      </c>
      <c r="AA60" s="236">
        <v>0</v>
      </c>
      <c r="AB60" s="235">
        <v>0</v>
      </c>
      <c r="AC60" s="236">
        <v>0</v>
      </c>
      <c r="AD60" s="248">
        <f t="shared" si="1"/>
        <v>0</v>
      </c>
    </row>
    <row r="61" spans="2:30" s="75" customFormat="1" ht="19.75" customHeight="1" x14ac:dyDescent="0.15">
      <c r="B61" s="271">
        <v>54</v>
      </c>
      <c r="C61" s="246" t="s">
        <v>104</v>
      </c>
      <c r="D61" s="233">
        <v>0</v>
      </c>
      <c r="E61" s="233">
        <v>0</v>
      </c>
      <c r="F61" s="233">
        <v>0</v>
      </c>
      <c r="G61" s="233">
        <v>0</v>
      </c>
      <c r="H61" s="233">
        <v>0</v>
      </c>
      <c r="I61" s="233">
        <v>0</v>
      </c>
      <c r="J61" s="233">
        <v>0</v>
      </c>
      <c r="K61" s="233">
        <v>0</v>
      </c>
      <c r="L61" s="233">
        <v>0</v>
      </c>
      <c r="M61" s="233">
        <v>0</v>
      </c>
      <c r="N61" s="233">
        <v>0</v>
      </c>
      <c r="O61" s="233">
        <v>0</v>
      </c>
      <c r="P61" s="233">
        <v>0</v>
      </c>
      <c r="Q61" s="233">
        <v>0</v>
      </c>
      <c r="R61" s="233">
        <v>0</v>
      </c>
      <c r="S61" s="233">
        <v>0</v>
      </c>
      <c r="T61" s="233">
        <v>0</v>
      </c>
      <c r="U61" s="233">
        <v>0</v>
      </c>
      <c r="V61" s="233">
        <v>0</v>
      </c>
      <c r="W61" s="233">
        <v>0</v>
      </c>
      <c r="X61" s="233">
        <v>0</v>
      </c>
      <c r="Y61" s="233">
        <v>0</v>
      </c>
      <c r="Z61" s="233">
        <v>0</v>
      </c>
      <c r="AA61" s="233">
        <v>0</v>
      </c>
      <c r="AB61" s="233">
        <v>0</v>
      </c>
      <c r="AC61" s="233">
        <v>0</v>
      </c>
      <c r="AD61" s="247">
        <f t="shared" si="1"/>
        <v>0</v>
      </c>
    </row>
    <row r="62" spans="2:30" s="75" customFormat="1" ht="19.75" customHeight="1" x14ac:dyDescent="0.15">
      <c r="B62" s="271">
        <v>55</v>
      </c>
      <c r="C62" s="246" t="s">
        <v>208</v>
      </c>
      <c r="D62" s="235">
        <v>231375.08</v>
      </c>
      <c r="E62" s="236">
        <v>36779.160000000003</v>
      </c>
      <c r="F62" s="235">
        <v>925269.64</v>
      </c>
      <c r="G62" s="236">
        <v>253509.73</v>
      </c>
      <c r="H62" s="235">
        <v>181781.06</v>
      </c>
      <c r="I62" s="236">
        <v>2576595.81</v>
      </c>
      <c r="J62" s="235">
        <v>728797.08</v>
      </c>
      <c r="K62" s="236">
        <v>1118464.53</v>
      </c>
      <c r="L62" s="235">
        <v>186080</v>
      </c>
      <c r="M62" s="236">
        <v>1099098.8999999999</v>
      </c>
      <c r="N62" s="235">
        <v>3081347.24</v>
      </c>
      <c r="O62" s="236">
        <v>466982.39</v>
      </c>
      <c r="P62" s="235">
        <v>455788.24</v>
      </c>
      <c r="Q62" s="236">
        <v>29458.33</v>
      </c>
      <c r="R62" s="235">
        <v>1002646.8</v>
      </c>
      <c r="S62" s="236">
        <v>0</v>
      </c>
      <c r="T62" s="235">
        <v>118309.02</v>
      </c>
      <c r="U62" s="236">
        <v>508473.21</v>
      </c>
      <c r="V62" s="235">
        <v>151210.35</v>
      </c>
      <c r="W62" s="236">
        <v>0</v>
      </c>
      <c r="X62" s="235">
        <v>0</v>
      </c>
      <c r="Y62" s="236">
        <v>108220.3</v>
      </c>
      <c r="Z62" s="235">
        <v>338174.7</v>
      </c>
      <c r="AA62" s="236">
        <v>1307073.78</v>
      </c>
      <c r="AB62" s="235">
        <v>0</v>
      </c>
      <c r="AC62" s="236">
        <v>0</v>
      </c>
      <c r="AD62" s="248">
        <f t="shared" si="1"/>
        <v>14905435.350000001</v>
      </c>
    </row>
    <row r="63" spans="2:30" s="75" customFormat="1" ht="19.75" customHeight="1" x14ac:dyDescent="0.15">
      <c r="B63" s="271">
        <v>56</v>
      </c>
      <c r="C63" s="246" t="s">
        <v>207</v>
      </c>
      <c r="D63" s="233">
        <v>0</v>
      </c>
      <c r="E63" s="233">
        <v>0</v>
      </c>
      <c r="F63" s="233">
        <v>0</v>
      </c>
      <c r="G63" s="233">
        <v>0</v>
      </c>
      <c r="H63" s="233">
        <v>0</v>
      </c>
      <c r="I63" s="233">
        <v>33218.400000000001</v>
      </c>
      <c r="J63" s="233">
        <v>2221601.62</v>
      </c>
      <c r="K63" s="233">
        <v>0</v>
      </c>
      <c r="L63" s="233">
        <v>0</v>
      </c>
      <c r="M63" s="233">
        <v>0</v>
      </c>
      <c r="N63" s="233">
        <v>3594763.14</v>
      </c>
      <c r="O63" s="233">
        <v>0</v>
      </c>
      <c r="P63" s="233">
        <v>0</v>
      </c>
      <c r="Q63" s="233">
        <v>0</v>
      </c>
      <c r="R63" s="233">
        <v>3057715.23</v>
      </c>
      <c r="S63" s="233">
        <v>0</v>
      </c>
      <c r="T63" s="233">
        <v>0</v>
      </c>
      <c r="U63" s="233">
        <v>0</v>
      </c>
      <c r="V63" s="233">
        <v>0</v>
      </c>
      <c r="W63" s="233">
        <v>387044.65</v>
      </c>
      <c r="X63" s="233">
        <v>0</v>
      </c>
      <c r="Y63" s="233">
        <v>0</v>
      </c>
      <c r="Z63" s="233">
        <v>0</v>
      </c>
      <c r="AA63" s="233">
        <v>17708.96</v>
      </c>
      <c r="AB63" s="233">
        <v>0</v>
      </c>
      <c r="AC63" s="233">
        <v>3711</v>
      </c>
      <c r="AD63" s="247">
        <f t="shared" si="1"/>
        <v>9315763.0000000019</v>
      </c>
    </row>
    <row r="64" spans="2:30" s="75" customFormat="1" ht="19.75" customHeight="1" x14ac:dyDescent="0.15">
      <c r="B64" s="271">
        <v>57</v>
      </c>
      <c r="C64" s="246" t="s">
        <v>105</v>
      </c>
      <c r="D64" s="235">
        <v>0</v>
      </c>
      <c r="E64" s="236">
        <v>0</v>
      </c>
      <c r="F64" s="235">
        <v>0</v>
      </c>
      <c r="G64" s="236">
        <v>0</v>
      </c>
      <c r="H64" s="235">
        <v>0</v>
      </c>
      <c r="I64" s="236">
        <v>3803536.01</v>
      </c>
      <c r="J64" s="235">
        <v>256074.58</v>
      </c>
      <c r="K64" s="236">
        <v>0</v>
      </c>
      <c r="L64" s="235">
        <v>0</v>
      </c>
      <c r="M64" s="236">
        <v>0</v>
      </c>
      <c r="N64" s="235">
        <v>0</v>
      </c>
      <c r="O64" s="236">
        <v>0</v>
      </c>
      <c r="P64" s="235">
        <v>0</v>
      </c>
      <c r="Q64" s="236">
        <v>0</v>
      </c>
      <c r="R64" s="235">
        <v>120744.08</v>
      </c>
      <c r="S64" s="236">
        <v>0</v>
      </c>
      <c r="T64" s="235">
        <v>0</v>
      </c>
      <c r="U64" s="236">
        <v>0</v>
      </c>
      <c r="V64" s="235">
        <v>0</v>
      </c>
      <c r="W64" s="236">
        <v>2679571.77</v>
      </c>
      <c r="X64" s="235">
        <v>263352.68</v>
      </c>
      <c r="Y64" s="236">
        <v>0</v>
      </c>
      <c r="Z64" s="235">
        <v>0</v>
      </c>
      <c r="AA64" s="236">
        <v>905257.89</v>
      </c>
      <c r="AB64" s="235">
        <v>0</v>
      </c>
      <c r="AC64" s="236">
        <v>0</v>
      </c>
      <c r="AD64" s="248">
        <f t="shared" si="1"/>
        <v>8028537.0099999988</v>
      </c>
    </row>
    <row r="65" spans="2:30" s="75" customFormat="1" ht="19.75" customHeight="1" x14ac:dyDescent="0.15">
      <c r="B65" s="271">
        <v>58</v>
      </c>
      <c r="C65" s="246" t="s">
        <v>106</v>
      </c>
      <c r="D65" s="233">
        <v>0</v>
      </c>
      <c r="E65" s="233">
        <v>0</v>
      </c>
      <c r="F65" s="233">
        <v>0</v>
      </c>
      <c r="G65" s="233">
        <v>0</v>
      </c>
      <c r="H65" s="233">
        <v>0</v>
      </c>
      <c r="I65" s="233">
        <v>0</v>
      </c>
      <c r="J65" s="233">
        <v>0</v>
      </c>
      <c r="K65" s="233">
        <v>0</v>
      </c>
      <c r="L65" s="233">
        <v>0</v>
      </c>
      <c r="M65" s="233">
        <v>0</v>
      </c>
      <c r="N65" s="233">
        <v>0</v>
      </c>
      <c r="O65" s="233">
        <v>0</v>
      </c>
      <c r="P65" s="233">
        <v>0</v>
      </c>
      <c r="Q65" s="233">
        <v>0</v>
      </c>
      <c r="R65" s="233">
        <v>0</v>
      </c>
      <c r="S65" s="233">
        <v>0</v>
      </c>
      <c r="T65" s="233">
        <v>0</v>
      </c>
      <c r="U65" s="233">
        <v>0</v>
      </c>
      <c r="V65" s="233">
        <v>0</v>
      </c>
      <c r="W65" s="233">
        <v>476146.27</v>
      </c>
      <c r="X65" s="233">
        <v>0</v>
      </c>
      <c r="Y65" s="233">
        <v>0</v>
      </c>
      <c r="Z65" s="233">
        <v>0</v>
      </c>
      <c r="AA65" s="233">
        <v>0</v>
      </c>
      <c r="AB65" s="233">
        <v>0</v>
      </c>
      <c r="AC65" s="233">
        <v>0</v>
      </c>
      <c r="AD65" s="247">
        <f t="shared" si="1"/>
        <v>476146.27</v>
      </c>
    </row>
    <row r="66" spans="2:30" s="75" customFormat="1" ht="19.75" customHeight="1" x14ac:dyDescent="0.15">
      <c r="B66" s="271">
        <v>59</v>
      </c>
      <c r="C66" s="246" t="s">
        <v>206</v>
      </c>
      <c r="D66" s="235">
        <v>0</v>
      </c>
      <c r="E66" s="236">
        <v>0</v>
      </c>
      <c r="F66" s="235">
        <v>0</v>
      </c>
      <c r="G66" s="236">
        <v>0</v>
      </c>
      <c r="H66" s="235">
        <v>0</v>
      </c>
      <c r="I66" s="236">
        <v>0</v>
      </c>
      <c r="J66" s="235">
        <v>0</v>
      </c>
      <c r="K66" s="236">
        <v>0</v>
      </c>
      <c r="L66" s="235">
        <v>0</v>
      </c>
      <c r="M66" s="236">
        <v>0</v>
      </c>
      <c r="N66" s="235">
        <v>0</v>
      </c>
      <c r="O66" s="236">
        <v>0</v>
      </c>
      <c r="P66" s="235">
        <v>0</v>
      </c>
      <c r="Q66" s="236">
        <v>0</v>
      </c>
      <c r="R66" s="235">
        <v>0</v>
      </c>
      <c r="S66" s="236">
        <v>0</v>
      </c>
      <c r="T66" s="235">
        <v>0</v>
      </c>
      <c r="U66" s="236">
        <v>0</v>
      </c>
      <c r="V66" s="235">
        <v>0</v>
      </c>
      <c r="W66" s="236">
        <v>0</v>
      </c>
      <c r="X66" s="235">
        <v>0</v>
      </c>
      <c r="Y66" s="236">
        <v>0</v>
      </c>
      <c r="Z66" s="235">
        <v>0</v>
      </c>
      <c r="AA66" s="236">
        <v>0</v>
      </c>
      <c r="AB66" s="235">
        <v>0</v>
      </c>
      <c r="AC66" s="236">
        <v>0</v>
      </c>
      <c r="AD66" s="248">
        <f t="shared" si="1"/>
        <v>0</v>
      </c>
    </row>
    <row r="67" spans="2:30" s="75" customFormat="1" ht="19.75" customHeight="1" x14ac:dyDescent="0.15">
      <c r="B67" s="271">
        <v>60</v>
      </c>
      <c r="C67" s="246" t="s">
        <v>205</v>
      </c>
      <c r="D67" s="233">
        <v>0</v>
      </c>
      <c r="E67" s="233">
        <v>0</v>
      </c>
      <c r="F67" s="233">
        <v>0</v>
      </c>
      <c r="G67" s="233">
        <v>0</v>
      </c>
      <c r="H67" s="233">
        <v>0</v>
      </c>
      <c r="I67" s="233">
        <v>0</v>
      </c>
      <c r="J67" s="233">
        <v>0</v>
      </c>
      <c r="K67" s="233">
        <v>0</v>
      </c>
      <c r="L67" s="233">
        <v>0</v>
      </c>
      <c r="M67" s="233">
        <v>0</v>
      </c>
      <c r="N67" s="233">
        <v>0</v>
      </c>
      <c r="O67" s="233">
        <v>0</v>
      </c>
      <c r="P67" s="233">
        <v>0</v>
      </c>
      <c r="Q67" s="233">
        <v>0</v>
      </c>
      <c r="R67" s="233">
        <v>0</v>
      </c>
      <c r="S67" s="233">
        <v>0</v>
      </c>
      <c r="T67" s="233">
        <v>0</v>
      </c>
      <c r="U67" s="233">
        <v>0</v>
      </c>
      <c r="V67" s="233">
        <v>0</v>
      </c>
      <c r="W67" s="233">
        <v>0</v>
      </c>
      <c r="X67" s="233">
        <v>0</v>
      </c>
      <c r="Y67" s="233">
        <v>0</v>
      </c>
      <c r="Z67" s="233">
        <v>0</v>
      </c>
      <c r="AA67" s="233">
        <v>0</v>
      </c>
      <c r="AB67" s="233">
        <v>0</v>
      </c>
      <c r="AC67" s="233">
        <v>0</v>
      </c>
      <c r="AD67" s="247">
        <f t="shared" si="1"/>
        <v>0</v>
      </c>
    </row>
    <row r="68" spans="2:30" s="75" customFormat="1" ht="19.75" customHeight="1" x14ac:dyDescent="0.15">
      <c r="B68" s="271">
        <v>61</v>
      </c>
      <c r="C68" s="246" t="s">
        <v>107</v>
      </c>
      <c r="D68" s="235">
        <v>2087527.32</v>
      </c>
      <c r="E68" s="236">
        <v>383735.72</v>
      </c>
      <c r="F68" s="235">
        <v>9821522.8000000007</v>
      </c>
      <c r="G68" s="236">
        <v>710217.6</v>
      </c>
      <c r="H68" s="235">
        <v>1761840.21</v>
      </c>
      <c r="I68" s="236">
        <v>45649943.369999997</v>
      </c>
      <c r="J68" s="235">
        <v>35220272.149999999</v>
      </c>
      <c r="K68" s="236">
        <v>4990202.47</v>
      </c>
      <c r="L68" s="235">
        <v>1415200.04</v>
      </c>
      <c r="M68" s="236">
        <v>2417001.94</v>
      </c>
      <c r="N68" s="235">
        <v>46437515.240000002</v>
      </c>
      <c r="O68" s="236">
        <v>6036607.1600000001</v>
      </c>
      <c r="P68" s="235">
        <v>3490973.59</v>
      </c>
      <c r="Q68" s="236">
        <v>1176260.8999999999</v>
      </c>
      <c r="R68" s="235">
        <v>71010039.319999993</v>
      </c>
      <c r="S68" s="236">
        <v>3509823.8</v>
      </c>
      <c r="T68" s="235">
        <v>1827260.97</v>
      </c>
      <c r="U68" s="236">
        <v>588969.14</v>
      </c>
      <c r="V68" s="235">
        <v>1722190.04</v>
      </c>
      <c r="W68" s="236">
        <v>34004291.5</v>
      </c>
      <c r="X68" s="235">
        <v>1891793.21</v>
      </c>
      <c r="Y68" s="236">
        <v>2037815.58</v>
      </c>
      <c r="Z68" s="235">
        <v>9848128.0999999996</v>
      </c>
      <c r="AA68" s="236">
        <v>32497233.449999999</v>
      </c>
      <c r="AB68" s="235">
        <v>4684290.5999999996</v>
      </c>
      <c r="AC68" s="236">
        <v>-201498.88</v>
      </c>
      <c r="AD68" s="248">
        <f t="shared" si="1"/>
        <v>325019157.33999997</v>
      </c>
    </row>
    <row r="69" spans="2:30" s="75" customFormat="1" ht="19.75" customHeight="1" x14ac:dyDescent="0.15">
      <c r="B69" s="271">
        <v>62</v>
      </c>
      <c r="C69" s="246" t="s">
        <v>108</v>
      </c>
      <c r="D69" s="233">
        <v>2089231.19</v>
      </c>
      <c r="E69" s="233">
        <v>911047.53</v>
      </c>
      <c r="F69" s="233">
        <v>4640534</v>
      </c>
      <c r="G69" s="233">
        <v>2134269.3199999998</v>
      </c>
      <c r="H69" s="233">
        <v>1094049.8700000001</v>
      </c>
      <c r="I69" s="233">
        <v>15191920.57</v>
      </c>
      <c r="J69" s="233">
        <v>6684915.8399999999</v>
      </c>
      <c r="K69" s="233">
        <v>3450127.7</v>
      </c>
      <c r="L69" s="233">
        <v>1040710.75</v>
      </c>
      <c r="M69" s="233">
        <v>2040643.47</v>
      </c>
      <c r="N69" s="233">
        <v>10175704.59</v>
      </c>
      <c r="O69" s="233">
        <v>1467271.74</v>
      </c>
      <c r="P69" s="233">
        <v>2049082.03</v>
      </c>
      <c r="Q69" s="233">
        <v>1721061.18</v>
      </c>
      <c r="R69" s="233">
        <v>9236860.3399999999</v>
      </c>
      <c r="S69" s="233">
        <v>498892.48</v>
      </c>
      <c r="T69" s="233">
        <v>1614975.79</v>
      </c>
      <c r="U69" s="233">
        <v>1279439.5</v>
      </c>
      <c r="V69" s="233">
        <v>1504117.18</v>
      </c>
      <c r="W69" s="233">
        <v>7723361.6299999999</v>
      </c>
      <c r="X69" s="233">
        <v>685478.02</v>
      </c>
      <c r="Y69" s="233">
        <v>1211224.01</v>
      </c>
      <c r="Z69" s="233">
        <v>4494960.0599999996</v>
      </c>
      <c r="AA69" s="233">
        <v>8673089.6999999993</v>
      </c>
      <c r="AB69" s="233">
        <v>1121094.53</v>
      </c>
      <c r="AC69" s="233">
        <v>1880823.28</v>
      </c>
      <c r="AD69" s="247">
        <f t="shared" si="1"/>
        <v>94614886.300000012</v>
      </c>
    </row>
    <row r="70" spans="2:30" s="75" customFormat="1" ht="19.75" customHeight="1" x14ac:dyDescent="0.15">
      <c r="B70" s="271">
        <v>63</v>
      </c>
      <c r="C70" s="246" t="s">
        <v>109</v>
      </c>
      <c r="D70" s="235">
        <v>4176758.51</v>
      </c>
      <c r="E70" s="236">
        <v>1294783.25</v>
      </c>
      <c r="F70" s="235">
        <v>14462056.800000001</v>
      </c>
      <c r="G70" s="236">
        <v>2844486.92</v>
      </c>
      <c r="H70" s="235">
        <v>2855890.08</v>
      </c>
      <c r="I70" s="236">
        <v>60841863.939999998</v>
      </c>
      <c r="J70" s="235">
        <v>41905187.990000002</v>
      </c>
      <c r="K70" s="236">
        <v>8440330.1699999999</v>
      </c>
      <c r="L70" s="235">
        <v>2455910.79</v>
      </c>
      <c r="M70" s="236">
        <v>4457645.41</v>
      </c>
      <c r="N70" s="235">
        <v>56613219.829999998</v>
      </c>
      <c r="O70" s="236">
        <v>7503878.9000000004</v>
      </c>
      <c r="P70" s="235">
        <v>5540055.6200000001</v>
      </c>
      <c r="Q70" s="236">
        <v>2897322.08</v>
      </c>
      <c r="R70" s="235">
        <v>80246899.659999996</v>
      </c>
      <c r="S70" s="236">
        <v>4008716.28</v>
      </c>
      <c r="T70" s="235">
        <v>3442236.76</v>
      </c>
      <c r="U70" s="236">
        <v>1868408.64</v>
      </c>
      <c r="V70" s="235">
        <v>3226307.22</v>
      </c>
      <c r="W70" s="236">
        <v>41727653.130000003</v>
      </c>
      <c r="X70" s="235">
        <v>2577271.23</v>
      </c>
      <c r="Y70" s="236">
        <v>3249039.59</v>
      </c>
      <c r="Z70" s="235">
        <v>14343088.16</v>
      </c>
      <c r="AA70" s="236">
        <v>41170323.149999999</v>
      </c>
      <c r="AB70" s="235">
        <v>5805385.1299999999</v>
      </c>
      <c r="AC70" s="236">
        <v>1679324.4</v>
      </c>
      <c r="AD70" s="248">
        <f t="shared" si="1"/>
        <v>419634043.63999999</v>
      </c>
    </row>
    <row r="71" spans="2:30" s="75" customFormat="1" ht="19.75" customHeight="1" x14ac:dyDescent="0.15">
      <c r="B71" s="271">
        <v>64</v>
      </c>
      <c r="C71" s="246" t="s">
        <v>110</v>
      </c>
      <c r="D71" s="233">
        <v>753292.47</v>
      </c>
      <c r="E71" s="233">
        <v>145341.34</v>
      </c>
      <c r="F71" s="233">
        <v>-338721.45</v>
      </c>
      <c r="G71" s="233">
        <v>1960645.53</v>
      </c>
      <c r="H71" s="233">
        <v>-2827420.98</v>
      </c>
      <c r="I71" s="233">
        <v>-3922329.64</v>
      </c>
      <c r="J71" s="233">
        <v>-7364129.1500000004</v>
      </c>
      <c r="K71" s="233">
        <v>-39715.480000000003</v>
      </c>
      <c r="L71" s="233">
        <v>619208.35</v>
      </c>
      <c r="M71" s="233">
        <v>-2036377.19</v>
      </c>
      <c r="N71" s="233">
        <v>-8421019.9299999997</v>
      </c>
      <c r="O71" s="233">
        <v>-7572576.4400000004</v>
      </c>
      <c r="P71" s="233">
        <v>1143364.57</v>
      </c>
      <c r="Q71" s="233">
        <v>266608.08</v>
      </c>
      <c r="R71" s="233">
        <v>-2579822.7400000002</v>
      </c>
      <c r="S71" s="233">
        <v>-2781141.31</v>
      </c>
      <c r="T71" s="233">
        <v>-1640642.21</v>
      </c>
      <c r="U71" s="233">
        <v>-669518.54</v>
      </c>
      <c r="V71" s="233">
        <v>-102494.15</v>
      </c>
      <c r="W71" s="233">
        <v>-2277638.7200000002</v>
      </c>
      <c r="X71" s="233">
        <v>236454.98</v>
      </c>
      <c r="Y71" s="233">
        <v>1371462.58</v>
      </c>
      <c r="Z71" s="233">
        <v>-935881.79</v>
      </c>
      <c r="AA71" s="233">
        <v>-7607772.9500000002</v>
      </c>
      <c r="AB71" s="233">
        <v>-1286788.3400000001</v>
      </c>
      <c r="AC71" s="233">
        <v>-1657105.55</v>
      </c>
      <c r="AD71" s="247">
        <f t="shared" ref="AD71:AD80" si="2">SUM(D71:AC71)</f>
        <v>-47564718.660000004</v>
      </c>
    </row>
    <row r="72" spans="2:30" s="75" customFormat="1" ht="19.75" customHeight="1" x14ac:dyDescent="0.15">
      <c r="B72" s="271">
        <v>65</v>
      </c>
      <c r="C72" s="246" t="s">
        <v>111</v>
      </c>
      <c r="D72" s="235">
        <v>-56231.69</v>
      </c>
      <c r="E72" s="236">
        <v>-353120.97</v>
      </c>
      <c r="F72" s="235">
        <v>321832.90000000002</v>
      </c>
      <c r="G72" s="236">
        <v>-178843.57</v>
      </c>
      <c r="H72" s="235">
        <v>-834570.55</v>
      </c>
      <c r="I72" s="236">
        <v>-5606819.5199999996</v>
      </c>
      <c r="J72" s="235">
        <v>-5300556.32</v>
      </c>
      <c r="K72" s="236">
        <v>-427864.17</v>
      </c>
      <c r="L72" s="235">
        <v>-133835.45000000001</v>
      </c>
      <c r="M72" s="236">
        <v>25321.88</v>
      </c>
      <c r="N72" s="235">
        <v>-5693004.8300000001</v>
      </c>
      <c r="O72" s="236">
        <v>-2273104.56</v>
      </c>
      <c r="P72" s="235">
        <v>-1470896.6</v>
      </c>
      <c r="Q72" s="236">
        <v>-44181.63</v>
      </c>
      <c r="R72" s="235">
        <v>-4224471.8</v>
      </c>
      <c r="S72" s="236">
        <v>-192079.9</v>
      </c>
      <c r="T72" s="235">
        <v>244344.15</v>
      </c>
      <c r="U72" s="236">
        <v>-108248.19</v>
      </c>
      <c r="V72" s="235">
        <v>240656.56</v>
      </c>
      <c r="W72" s="236">
        <v>-5253989.68</v>
      </c>
      <c r="X72" s="235">
        <v>-93164.83</v>
      </c>
      <c r="Y72" s="236">
        <v>-116541.91</v>
      </c>
      <c r="Z72" s="235">
        <v>-200483.31</v>
      </c>
      <c r="AA72" s="236">
        <v>-3957790.37</v>
      </c>
      <c r="AB72" s="235">
        <v>-127993.2</v>
      </c>
      <c r="AC72" s="236">
        <v>-1069898.1100000001</v>
      </c>
      <c r="AD72" s="248">
        <f t="shared" si="2"/>
        <v>-36885535.670000002</v>
      </c>
    </row>
    <row r="73" spans="2:30" s="75" customFormat="1" ht="19.75" customHeight="1" x14ac:dyDescent="0.15">
      <c r="B73" s="271">
        <v>66</v>
      </c>
      <c r="C73" s="246" t="s">
        <v>112</v>
      </c>
      <c r="D73" s="233">
        <v>-84720.18</v>
      </c>
      <c r="E73" s="233">
        <v>-115559.4</v>
      </c>
      <c r="F73" s="233">
        <v>-291838.88</v>
      </c>
      <c r="G73" s="233">
        <v>-194483.62</v>
      </c>
      <c r="H73" s="233">
        <v>-834570.55</v>
      </c>
      <c r="I73" s="233">
        <v>-5466570.8399999999</v>
      </c>
      <c r="J73" s="233">
        <v>-5001410.96</v>
      </c>
      <c r="K73" s="233">
        <v>-308031.65000000002</v>
      </c>
      <c r="L73" s="233">
        <v>-80648.100000000006</v>
      </c>
      <c r="M73" s="233">
        <v>-178480.46</v>
      </c>
      <c r="N73" s="233">
        <v>-5839996.3700000001</v>
      </c>
      <c r="O73" s="233">
        <v>-2266448.65</v>
      </c>
      <c r="P73" s="233">
        <v>-493068.78</v>
      </c>
      <c r="Q73" s="233">
        <v>-30746.97</v>
      </c>
      <c r="R73" s="233">
        <v>-3906671.91</v>
      </c>
      <c r="S73" s="233">
        <v>-271948.67</v>
      </c>
      <c r="T73" s="233">
        <v>-240355.38</v>
      </c>
      <c r="U73" s="233">
        <v>-120127.8</v>
      </c>
      <c r="V73" s="233">
        <v>-178894.86</v>
      </c>
      <c r="W73" s="233">
        <v>-4980954.07</v>
      </c>
      <c r="X73" s="233">
        <v>-95729.99</v>
      </c>
      <c r="Y73" s="233">
        <v>-31748.959999999999</v>
      </c>
      <c r="Z73" s="233">
        <v>-195620.91</v>
      </c>
      <c r="AA73" s="233">
        <v>-58180.67</v>
      </c>
      <c r="AB73" s="233">
        <v>-120755.12</v>
      </c>
      <c r="AC73" s="233">
        <v>-429168.8</v>
      </c>
      <c r="AD73" s="247">
        <f t="shared" si="2"/>
        <v>-31816732.550000004</v>
      </c>
    </row>
    <row r="74" spans="2:30" s="75" customFormat="1" ht="19.75" customHeight="1" x14ac:dyDescent="0.15">
      <c r="B74" s="271">
        <v>67</v>
      </c>
      <c r="C74" s="246" t="s">
        <v>113</v>
      </c>
      <c r="D74" s="235">
        <v>0</v>
      </c>
      <c r="E74" s="236">
        <v>0</v>
      </c>
      <c r="F74" s="235">
        <v>676406.47</v>
      </c>
      <c r="G74" s="236">
        <v>24565.64</v>
      </c>
      <c r="H74" s="235">
        <v>0</v>
      </c>
      <c r="I74" s="236">
        <v>5827</v>
      </c>
      <c r="J74" s="235">
        <v>0</v>
      </c>
      <c r="K74" s="236">
        <v>4825.45</v>
      </c>
      <c r="L74" s="235">
        <v>-54032.91</v>
      </c>
      <c r="M74" s="236">
        <v>0</v>
      </c>
      <c r="N74" s="235">
        <v>0</v>
      </c>
      <c r="O74" s="236">
        <v>0</v>
      </c>
      <c r="P74" s="235">
        <v>0</v>
      </c>
      <c r="Q74" s="236">
        <v>0</v>
      </c>
      <c r="R74" s="235">
        <v>5417.49</v>
      </c>
      <c r="S74" s="236">
        <v>0</v>
      </c>
      <c r="T74" s="235">
        <v>0</v>
      </c>
      <c r="U74" s="236">
        <v>0</v>
      </c>
      <c r="V74" s="235">
        <v>13873.59</v>
      </c>
      <c r="W74" s="236">
        <v>0</v>
      </c>
      <c r="X74" s="235">
        <v>0</v>
      </c>
      <c r="Y74" s="236">
        <v>20086.82</v>
      </c>
      <c r="Z74" s="235">
        <v>57937.11</v>
      </c>
      <c r="AA74" s="236">
        <v>0</v>
      </c>
      <c r="AB74" s="235">
        <v>0</v>
      </c>
      <c r="AC74" s="236">
        <v>0</v>
      </c>
      <c r="AD74" s="248">
        <f t="shared" si="2"/>
        <v>754906.6599999998</v>
      </c>
    </row>
    <row r="75" spans="2:30" s="75" customFormat="1" ht="19.75" customHeight="1" x14ac:dyDescent="0.15">
      <c r="B75" s="271">
        <v>68</v>
      </c>
      <c r="C75" s="246" t="s">
        <v>204</v>
      </c>
      <c r="D75" s="233">
        <v>0</v>
      </c>
      <c r="E75" s="233">
        <v>0</v>
      </c>
      <c r="F75" s="233">
        <v>0</v>
      </c>
      <c r="G75" s="233">
        <v>0</v>
      </c>
      <c r="H75" s="233">
        <v>0</v>
      </c>
      <c r="I75" s="233">
        <v>-18498.27</v>
      </c>
      <c r="J75" s="233">
        <v>0</v>
      </c>
      <c r="K75" s="233">
        <v>0</v>
      </c>
      <c r="L75" s="233">
        <v>0</v>
      </c>
      <c r="M75" s="233">
        <v>0</v>
      </c>
      <c r="N75" s="233">
        <v>-61642.46</v>
      </c>
      <c r="O75" s="233">
        <v>0</v>
      </c>
      <c r="P75" s="233">
        <v>0</v>
      </c>
      <c r="Q75" s="233">
        <v>0</v>
      </c>
      <c r="R75" s="233">
        <v>8625.14</v>
      </c>
      <c r="S75" s="233">
        <v>0</v>
      </c>
      <c r="T75" s="233">
        <v>0</v>
      </c>
      <c r="U75" s="233">
        <v>0</v>
      </c>
      <c r="V75" s="233">
        <v>0</v>
      </c>
      <c r="W75" s="233">
        <v>-221074.27</v>
      </c>
      <c r="X75" s="233">
        <v>0</v>
      </c>
      <c r="Y75" s="233">
        <v>0</v>
      </c>
      <c r="Z75" s="233">
        <v>0</v>
      </c>
      <c r="AA75" s="233">
        <v>-97544.960000000006</v>
      </c>
      <c r="AB75" s="233">
        <v>0</v>
      </c>
      <c r="AC75" s="233">
        <v>0</v>
      </c>
      <c r="AD75" s="247">
        <f t="shared" si="2"/>
        <v>-390134.82</v>
      </c>
    </row>
    <row r="76" spans="2:30" s="75" customFormat="1" ht="19.75" customHeight="1" x14ac:dyDescent="0.15">
      <c r="B76" s="271">
        <v>69</v>
      </c>
      <c r="C76" s="246" t="s">
        <v>203</v>
      </c>
      <c r="D76" s="235">
        <v>28488.49</v>
      </c>
      <c r="E76" s="236">
        <v>-237561.57</v>
      </c>
      <c r="F76" s="235">
        <v>-62734.69</v>
      </c>
      <c r="G76" s="236">
        <v>-8925.59</v>
      </c>
      <c r="H76" s="235">
        <v>0</v>
      </c>
      <c r="I76" s="236">
        <v>-127577.41</v>
      </c>
      <c r="J76" s="235">
        <v>-299145.36</v>
      </c>
      <c r="K76" s="236">
        <v>-124657.97</v>
      </c>
      <c r="L76" s="235">
        <v>845.56</v>
      </c>
      <c r="M76" s="236">
        <v>203802.34</v>
      </c>
      <c r="N76" s="235">
        <v>208634</v>
      </c>
      <c r="O76" s="236">
        <v>-6655.91</v>
      </c>
      <c r="P76" s="235">
        <v>-977827.82</v>
      </c>
      <c r="Q76" s="236">
        <v>-13434.66</v>
      </c>
      <c r="R76" s="235">
        <v>-331842.52</v>
      </c>
      <c r="S76" s="236">
        <v>79868.77</v>
      </c>
      <c r="T76" s="235">
        <v>484699.53</v>
      </c>
      <c r="U76" s="236">
        <v>11879.61</v>
      </c>
      <c r="V76" s="235">
        <v>405677.83</v>
      </c>
      <c r="W76" s="236">
        <v>-51961.34</v>
      </c>
      <c r="X76" s="235">
        <v>2565.16</v>
      </c>
      <c r="Y76" s="236">
        <v>-104879.77</v>
      </c>
      <c r="Z76" s="235">
        <v>-62799.51</v>
      </c>
      <c r="AA76" s="236">
        <v>-3802064.74</v>
      </c>
      <c r="AB76" s="235">
        <v>-7238.08</v>
      </c>
      <c r="AC76" s="236">
        <v>-640729.31000000006</v>
      </c>
      <c r="AD76" s="248">
        <f t="shared" si="2"/>
        <v>-5433574.9600000009</v>
      </c>
    </row>
    <row r="77" spans="2:30" s="75" customFormat="1" ht="19.75" customHeight="1" x14ac:dyDescent="0.15">
      <c r="B77" s="271">
        <v>70</v>
      </c>
      <c r="C77" s="246" t="s">
        <v>114</v>
      </c>
      <c r="D77" s="233">
        <v>697060.78</v>
      </c>
      <c r="E77" s="233">
        <v>-207779.63</v>
      </c>
      <c r="F77" s="233">
        <v>-16888.55</v>
      </c>
      <c r="G77" s="233">
        <v>1781801.96</v>
      </c>
      <c r="H77" s="233">
        <v>-3661991.53</v>
      </c>
      <c r="I77" s="233">
        <v>-9529149.1600000001</v>
      </c>
      <c r="J77" s="233">
        <v>-12664685.470000001</v>
      </c>
      <c r="K77" s="233">
        <v>-467579.65</v>
      </c>
      <c r="L77" s="233">
        <v>485372.9</v>
      </c>
      <c r="M77" s="233">
        <v>-2011055.31</v>
      </c>
      <c r="N77" s="233">
        <v>-14114024.76</v>
      </c>
      <c r="O77" s="233">
        <v>-9845681</v>
      </c>
      <c r="P77" s="233">
        <v>-327532.03000000003</v>
      </c>
      <c r="Q77" s="233">
        <v>222426.45</v>
      </c>
      <c r="R77" s="233">
        <v>-6804294.54</v>
      </c>
      <c r="S77" s="233">
        <v>-2973221.21</v>
      </c>
      <c r="T77" s="233">
        <v>-1396298.06</v>
      </c>
      <c r="U77" s="233">
        <v>-777766.73</v>
      </c>
      <c r="V77" s="233">
        <v>138162.41</v>
      </c>
      <c r="W77" s="233">
        <v>-7531628.4000000004</v>
      </c>
      <c r="X77" s="233">
        <v>143290.15</v>
      </c>
      <c r="Y77" s="233">
        <v>1254920.67</v>
      </c>
      <c r="Z77" s="233">
        <v>-1136365.1000000001</v>
      </c>
      <c r="AA77" s="233">
        <v>-11565563.32</v>
      </c>
      <c r="AB77" s="233">
        <v>-1414781.54</v>
      </c>
      <c r="AC77" s="233">
        <v>-2727003.66</v>
      </c>
      <c r="AD77" s="247">
        <f t="shared" si="2"/>
        <v>-84450254.329999998</v>
      </c>
    </row>
    <row r="78" spans="2:30" s="75" customFormat="1" ht="19.75" customHeight="1" x14ac:dyDescent="0.15">
      <c r="B78" s="271">
        <v>71</v>
      </c>
      <c r="C78" s="246" t="s">
        <v>115</v>
      </c>
      <c r="D78" s="235">
        <v>0</v>
      </c>
      <c r="E78" s="236">
        <v>0</v>
      </c>
      <c r="F78" s="235">
        <v>0</v>
      </c>
      <c r="G78" s="236">
        <v>0</v>
      </c>
      <c r="H78" s="235">
        <v>0</v>
      </c>
      <c r="I78" s="236">
        <v>0</v>
      </c>
      <c r="J78" s="235">
        <v>0</v>
      </c>
      <c r="K78" s="236">
        <v>0</v>
      </c>
      <c r="L78" s="235">
        <v>0</v>
      </c>
      <c r="M78" s="236">
        <v>0</v>
      </c>
      <c r="N78" s="235">
        <v>0</v>
      </c>
      <c r="O78" s="236">
        <v>1875731.09</v>
      </c>
      <c r="P78" s="235">
        <v>0</v>
      </c>
      <c r="Q78" s="236">
        <v>0</v>
      </c>
      <c r="R78" s="235">
        <v>0</v>
      </c>
      <c r="S78" s="236">
        <v>0</v>
      </c>
      <c r="T78" s="235">
        <v>178743</v>
      </c>
      <c r="U78" s="236">
        <v>0</v>
      </c>
      <c r="V78" s="235">
        <v>70025.36</v>
      </c>
      <c r="W78" s="236">
        <v>286987.78999999998</v>
      </c>
      <c r="X78" s="235">
        <v>0</v>
      </c>
      <c r="Y78" s="236">
        <v>0</v>
      </c>
      <c r="Z78" s="235">
        <v>0</v>
      </c>
      <c r="AA78" s="236">
        <v>0</v>
      </c>
      <c r="AB78" s="235">
        <v>0</v>
      </c>
      <c r="AC78" s="236">
        <v>0</v>
      </c>
      <c r="AD78" s="248">
        <f t="shared" si="2"/>
        <v>2411487.2400000002</v>
      </c>
    </row>
    <row r="79" spans="2:30" s="75" customFormat="1" ht="19.75" customHeight="1" x14ac:dyDescent="0.15">
      <c r="B79" s="271">
        <v>72</v>
      </c>
      <c r="C79" s="246" t="s">
        <v>116</v>
      </c>
      <c r="D79" s="233">
        <v>0</v>
      </c>
      <c r="E79" s="233">
        <v>0</v>
      </c>
      <c r="F79" s="233">
        <v>0</v>
      </c>
      <c r="G79" s="233">
        <v>0</v>
      </c>
      <c r="H79" s="233">
        <v>0</v>
      </c>
      <c r="I79" s="233">
        <v>0</v>
      </c>
      <c r="J79" s="233">
        <v>0</v>
      </c>
      <c r="K79" s="233">
        <v>0</v>
      </c>
      <c r="L79" s="233">
        <v>0</v>
      </c>
      <c r="M79" s="233">
        <v>0</v>
      </c>
      <c r="N79" s="233">
        <v>0</v>
      </c>
      <c r="O79" s="233">
        <v>0</v>
      </c>
      <c r="P79" s="233">
        <v>0</v>
      </c>
      <c r="Q79" s="233">
        <v>0</v>
      </c>
      <c r="R79" s="233">
        <v>0</v>
      </c>
      <c r="S79" s="233">
        <v>0</v>
      </c>
      <c r="T79" s="233">
        <v>0</v>
      </c>
      <c r="U79" s="233">
        <v>0</v>
      </c>
      <c r="V79" s="233">
        <v>0</v>
      </c>
      <c r="W79" s="233">
        <v>0</v>
      </c>
      <c r="X79" s="233">
        <v>0</v>
      </c>
      <c r="Y79" s="233">
        <v>0</v>
      </c>
      <c r="Z79" s="233">
        <v>0</v>
      </c>
      <c r="AA79" s="233">
        <v>796245.26</v>
      </c>
      <c r="AB79" s="233">
        <v>0</v>
      </c>
      <c r="AC79" s="233">
        <v>0</v>
      </c>
      <c r="AD79" s="247">
        <f t="shared" si="2"/>
        <v>796245.26</v>
      </c>
    </row>
    <row r="80" spans="2:30" s="75" customFormat="1" ht="19.75" customHeight="1" x14ac:dyDescent="0.15">
      <c r="B80" s="271">
        <v>73</v>
      </c>
      <c r="C80" s="246" t="s">
        <v>202</v>
      </c>
      <c r="D80" s="235">
        <v>697060.78</v>
      </c>
      <c r="E80" s="236">
        <v>-207779.63</v>
      </c>
      <c r="F80" s="235">
        <v>-16888.55</v>
      </c>
      <c r="G80" s="236">
        <v>1781801.96</v>
      </c>
      <c r="H80" s="235">
        <v>-3661991.53</v>
      </c>
      <c r="I80" s="236">
        <v>-9529149.1600000001</v>
      </c>
      <c r="J80" s="235">
        <v>-12664685.470000001</v>
      </c>
      <c r="K80" s="236">
        <v>-467579.65</v>
      </c>
      <c r="L80" s="235">
        <v>485372.9</v>
      </c>
      <c r="M80" s="236">
        <v>-2011055.31</v>
      </c>
      <c r="N80" s="235">
        <v>-14114024.76</v>
      </c>
      <c r="O80" s="236">
        <v>-7969949.9100000001</v>
      </c>
      <c r="P80" s="235">
        <v>-327532.03000000003</v>
      </c>
      <c r="Q80" s="236">
        <v>222426.45</v>
      </c>
      <c r="R80" s="235">
        <v>-6804294.54</v>
      </c>
      <c r="S80" s="236">
        <v>-2973221.21</v>
      </c>
      <c r="T80" s="235">
        <v>-1217555.06</v>
      </c>
      <c r="U80" s="236">
        <v>-777766.73</v>
      </c>
      <c r="V80" s="235">
        <v>208187.77</v>
      </c>
      <c r="W80" s="236">
        <v>-7244640.6100000003</v>
      </c>
      <c r="X80" s="235">
        <v>143290.15</v>
      </c>
      <c r="Y80" s="236">
        <v>1254920.67</v>
      </c>
      <c r="Z80" s="235">
        <v>-1136365.1000000001</v>
      </c>
      <c r="AA80" s="236">
        <v>-10769318.060000001</v>
      </c>
      <c r="AB80" s="235">
        <v>-1414781.54</v>
      </c>
      <c r="AC80" s="236">
        <v>-2727003.66</v>
      </c>
      <c r="AD80" s="248">
        <f t="shared" si="2"/>
        <v>-81242521.829999998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0"/>
  <sheetViews>
    <sheetView showGridLines="0" workbookViewId="0">
      <pane xSplit="4" ySplit="6" topLeftCell="W79" activePane="bottomRight" state="frozen"/>
      <selection activeCell="C3" sqref="C3"/>
      <selection pane="topRight" activeCell="C3" sqref="C3"/>
      <selection pane="bottomLeft" activeCell="C3" sqref="C3"/>
      <selection pane="bottomRight" activeCell="A6" sqref="A6:XFD6"/>
    </sheetView>
  </sheetViews>
  <sheetFormatPr baseColWidth="10" defaultRowHeight="13" x14ac:dyDescent="0.15"/>
  <cols>
    <col min="1" max="1" width="1.5" style="228" customWidth="1"/>
    <col min="2" max="2" width="6" style="228" customWidth="1"/>
    <col min="3" max="3" width="4.33203125" style="250" customWidth="1"/>
    <col min="4" max="4" width="66.5" style="228" customWidth="1"/>
    <col min="5" max="5" width="13.5" style="228" customWidth="1"/>
    <col min="6" max="6" width="15" style="228" bestFit="1" customWidth="1"/>
    <col min="7" max="7" width="15.5" style="228" customWidth="1"/>
    <col min="8" max="8" width="14" style="228" bestFit="1" customWidth="1"/>
    <col min="9" max="9" width="15" style="228" bestFit="1" customWidth="1"/>
    <col min="10" max="12" width="14" style="228" bestFit="1" customWidth="1"/>
    <col min="13" max="13" width="13.5" style="228" customWidth="1"/>
    <col min="14" max="14" width="14.5" style="228" customWidth="1"/>
    <col min="15" max="15" width="17" style="228" customWidth="1"/>
    <col min="16" max="16" width="15.5" style="228" customWidth="1"/>
    <col min="17" max="19" width="15" style="228" bestFit="1" customWidth="1"/>
    <col min="20" max="21" width="14.5" style="228" customWidth="1"/>
    <col min="22" max="22" width="14.1640625" style="228" bestFit="1" customWidth="1"/>
    <col min="23" max="23" width="14.5" style="228" customWidth="1"/>
    <col min="24" max="24" width="14.1640625" style="228" bestFit="1" customWidth="1"/>
    <col min="25" max="26" width="14" style="228" customWidth="1"/>
    <col min="27" max="27" width="15.1640625" style="228" bestFit="1" customWidth="1"/>
    <col min="28" max="29" width="14" style="228" bestFit="1" customWidth="1"/>
    <col min="30" max="30" width="14.5" style="228" customWidth="1"/>
    <col min="31" max="31" width="16.6640625" style="228" bestFit="1" customWidth="1"/>
    <col min="32" max="16384" width="10.83203125" style="228"/>
  </cols>
  <sheetData>
    <row r="1" spans="2:31" s="229" customFormat="1" ht="14.75" customHeight="1" x14ac:dyDescent="0.15">
      <c r="C1" s="79"/>
    </row>
    <row r="2" spans="2:31" s="229" customFormat="1" ht="79.5" customHeight="1" x14ac:dyDescent="0.15">
      <c r="C2" s="297" t="s">
        <v>222</v>
      </c>
      <c r="D2" s="297"/>
    </row>
    <row r="3" spans="2:31" s="229" customFormat="1" ht="10.25" customHeight="1" x14ac:dyDescent="0.15">
      <c r="C3" s="79"/>
    </row>
    <row r="4" spans="2:31" s="229" customFormat="1" ht="24" customHeight="1" x14ac:dyDescent="0.15">
      <c r="B4" s="296"/>
      <c r="C4" s="296"/>
    </row>
    <row r="5" spans="2:31" s="229" customFormat="1" ht="14" x14ac:dyDescent="0.15">
      <c r="C5" s="7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41"/>
      <c r="AB5" s="241"/>
      <c r="AC5" s="241"/>
      <c r="AD5" s="241"/>
    </row>
    <row r="6" spans="2:31" s="79" customFormat="1" ht="66.5" customHeight="1" x14ac:dyDescent="0.2">
      <c r="C6" s="230"/>
      <c r="D6" s="230"/>
      <c r="E6" s="238" t="s">
        <v>157</v>
      </c>
      <c r="F6" s="238" t="s">
        <v>158</v>
      </c>
      <c r="G6" s="238" t="s">
        <v>159</v>
      </c>
      <c r="H6" s="238" t="s">
        <v>160</v>
      </c>
      <c r="I6" s="238" t="s">
        <v>161</v>
      </c>
      <c r="J6" s="238" t="s">
        <v>162</v>
      </c>
      <c r="K6" s="238" t="s">
        <v>253</v>
      </c>
      <c r="L6" s="238" t="s">
        <v>163</v>
      </c>
      <c r="M6" s="238" t="s">
        <v>164</v>
      </c>
      <c r="N6" s="238" t="s">
        <v>165</v>
      </c>
      <c r="O6" s="238" t="s">
        <v>166</v>
      </c>
      <c r="P6" s="238" t="s">
        <v>167</v>
      </c>
      <c r="Q6" s="238" t="s">
        <v>168</v>
      </c>
      <c r="R6" s="238" t="s">
        <v>169</v>
      </c>
      <c r="S6" s="238" t="s">
        <v>170</v>
      </c>
      <c r="T6" s="238" t="s">
        <v>171</v>
      </c>
      <c r="U6" s="238" t="s">
        <v>172</v>
      </c>
      <c r="V6" s="238" t="s">
        <v>173</v>
      </c>
      <c r="W6" s="238" t="s">
        <v>174</v>
      </c>
      <c r="X6" s="238" t="s">
        <v>175</v>
      </c>
      <c r="Y6" s="238" t="s">
        <v>176</v>
      </c>
      <c r="Z6" s="238" t="s">
        <v>177</v>
      </c>
      <c r="AA6" s="238" t="s">
        <v>178</v>
      </c>
      <c r="AB6" s="238" t="s">
        <v>179</v>
      </c>
      <c r="AC6" s="238" t="s">
        <v>180</v>
      </c>
      <c r="AD6" s="238" t="s">
        <v>181</v>
      </c>
      <c r="AE6" s="231" t="s">
        <v>201</v>
      </c>
    </row>
    <row r="7" spans="2:31" s="229" customFormat="1" ht="19.75" customHeight="1" x14ac:dyDescent="0.15">
      <c r="C7" s="249">
        <v>0</v>
      </c>
      <c r="D7" s="232" t="s">
        <v>8</v>
      </c>
      <c r="E7" s="233">
        <v>7405398.2599999998</v>
      </c>
      <c r="F7" s="233">
        <v>306092317.56</v>
      </c>
      <c r="G7" s="233">
        <v>16653439.48</v>
      </c>
      <c r="H7" s="233">
        <v>13501151.710000001</v>
      </c>
      <c r="I7" s="233">
        <v>33224128.960000001</v>
      </c>
      <c r="J7" s="233">
        <v>12058582.720000001</v>
      </c>
      <c r="K7" s="233">
        <v>13097968.74</v>
      </c>
      <c r="L7" s="233">
        <v>10761684.689999999</v>
      </c>
      <c r="M7" s="233">
        <v>2100543.2400000002</v>
      </c>
      <c r="N7" s="233">
        <v>9045074.9700000007</v>
      </c>
      <c r="O7" s="233">
        <v>166874973.47999999</v>
      </c>
      <c r="P7" s="233">
        <v>160541220.52000001</v>
      </c>
      <c r="Q7" s="233">
        <v>227988987.46000001</v>
      </c>
      <c r="R7" s="233">
        <v>199767910.25999999</v>
      </c>
      <c r="S7" s="233">
        <v>219498062.08000001</v>
      </c>
      <c r="T7" s="233">
        <v>14188934.99</v>
      </c>
      <c r="U7" s="233">
        <v>4720372.55</v>
      </c>
      <c r="V7" s="233">
        <v>22045988.030000001</v>
      </c>
      <c r="W7" s="233">
        <v>2809248.7</v>
      </c>
      <c r="X7" s="233">
        <v>8822405.8699999992</v>
      </c>
      <c r="Y7" s="233">
        <v>24449940.870000001</v>
      </c>
      <c r="Z7" s="233">
        <v>5161849.18</v>
      </c>
      <c r="AA7" s="233">
        <v>16360711.460000001</v>
      </c>
      <c r="AB7" s="233">
        <v>1202893.77</v>
      </c>
      <c r="AC7" s="233">
        <v>7253434.4299999997</v>
      </c>
      <c r="AD7" s="233">
        <v>-452377.49</v>
      </c>
      <c r="AE7" s="234">
        <f t="shared" ref="AE7:AE38" si="0">SUM(E7:AD7)</f>
        <v>1505174846.49</v>
      </c>
    </row>
    <row r="8" spans="2:31" s="229" customFormat="1" ht="19.75" customHeight="1" x14ac:dyDescent="0.15">
      <c r="C8" s="249">
        <v>1</v>
      </c>
      <c r="D8" s="232" t="s">
        <v>9</v>
      </c>
      <c r="E8" s="235">
        <v>7405398.2599999998</v>
      </c>
      <c r="F8" s="236">
        <v>243847776.84</v>
      </c>
      <c r="G8" s="235">
        <v>2429931.79</v>
      </c>
      <c r="H8" s="236">
        <v>13501151.710000001</v>
      </c>
      <c r="I8" s="235">
        <v>33224128.960000001</v>
      </c>
      <c r="J8" s="236">
        <v>12058582.720000001</v>
      </c>
      <c r="K8" s="235">
        <v>11017667.390000001</v>
      </c>
      <c r="L8" s="236">
        <v>10761684.689999999</v>
      </c>
      <c r="M8" s="235">
        <v>2100543.2400000002</v>
      </c>
      <c r="N8" s="236">
        <v>9045074.9700000007</v>
      </c>
      <c r="O8" s="235">
        <v>166874973.47999999</v>
      </c>
      <c r="P8" s="236">
        <v>160541220.52000001</v>
      </c>
      <c r="Q8" s="235">
        <v>146136425.86000001</v>
      </c>
      <c r="R8" s="236">
        <v>199767910.25999999</v>
      </c>
      <c r="S8" s="235">
        <v>219498062.08000001</v>
      </c>
      <c r="T8" s="236">
        <v>14160362.24</v>
      </c>
      <c r="U8" s="235">
        <v>4720372.55</v>
      </c>
      <c r="V8" s="236">
        <v>20945988.030000001</v>
      </c>
      <c r="W8" s="235">
        <v>2809248.7</v>
      </c>
      <c r="X8" s="236">
        <v>8822405.8699999992</v>
      </c>
      <c r="Y8" s="235">
        <v>24449940.870000001</v>
      </c>
      <c r="Z8" s="236">
        <v>5161849.18</v>
      </c>
      <c r="AA8" s="235">
        <v>16360711.460000001</v>
      </c>
      <c r="AB8" s="236">
        <v>1202893.77</v>
      </c>
      <c r="AC8" s="235">
        <v>7218434.4299999997</v>
      </c>
      <c r="AD8" s="236">
        <v>-452377.49</v>
      </c>
      <c r="AE8" s="234">
        <f t="shared" si="0"/>
        <v>1343610362.3799999</v>
      </c>
    </row>
    <row r="9" spans="2:31" s="229" customFormat="1" ht="19.75" customHeight="1" x14ac:dyDescent="0.15">
      <c r="C9" s="249">
        <v>2</v>
      </c>
      <c r="D9" s="232" t="s">
        <v>10</v>
      </c>
      <c r="E9" s="233">
        <v>0</v>
      </c>
      <c r="F9" s="233">
        <v>2657779.12</v>
      </c>
      <c r="G9" s="233">
        <v>0</v>
      </c>
      <c r="H9" s="233">
        <v>550000</v>
      </c>
      <c r="I9" s="233">
        <v>0</v>
      </c>
      <c r="J9" s="233">
        <v>0</v>
      </c>
      <c r="K9" s="233">
        <v>0</v>
      </c>
      <c r="L9" s="233">
        <v>0</v>
      </c>
      <c r="M9" s="233">
        <v>0</v>
      </c>
      <c r="N9" s="233">
        <v>0</v>
      </c>
      <c r="O9" s="233">
        <v>6954039.5599999996</v>
      </c>
      <c r="P9" s="233">
        <v>0</v>
      </c>
      <c r="Q9" s="233">
        <v>0</v>
      </c>
      <c r="R9" s="233">
        <v>21974242.719999999</v>
      </c>
      <c r="S9" s="233">
        <v>176580361.49000001</v>
      </c>
      <c r="T9" s="233">
        <v>148034.60999999999</v>
      </c>
      <c r="U9" s="233">
        <v>3559172.5</v>
      </c>
      <c r="V9" s="233">
        <v>1526317.41</v>
      </c>
      <c r="W9" s="233">
        <v>0</v>
      </c>
      <c r="X9" s="233">
        <v>509222.23</v>
      </c>
      <c r="Y9" s="233">
        <v>0</v>
      </c>
      <c r="Z9" s="233">
        <v>0</v>
      </c>
      <c r="AA9" s="233">
        <v>12233257.33</v>
      </c>
      <c r="AB9" s="233">
        <v>75404.67</v>
      </c>
      <c r="AC9" s="233">
        <v>0</v>
      </c>
      <c r="AD9" s="233">
        <v>97622.51</v>
      </c>
      <c r="AE9" s="234">
        <f t="shared" si="0"/>
        <v>226865454.15000001</v>
      </c>
    </row>
    <row r="10" spans="2:31" s="229" customFormat="1" ht="19.75" customHeight="1" x14ac:dyDescent="0.15">
      <c r="C10" s="249">
        <v>3</v>
      </c>
      <c r="D10" s="232" t="s">
        <v>11</v>
      </c>
      <c r="E10" s="235">
        <v>0</v>
      </c>
      <c r="F10" s="236">
        <v>146935405.97</v>
      </c>
      <c r="G10" s="235">
        <v>7431535.2400000002</v>
      </c>
      <c r="H10" s="236">
        <v>3257013.53</v>
      </c>
      <c r="I10" s="235">
        <v>21816207</v>
      </c>
      <c r="J10" s="236">
        <v>8053351.0999999996</v>
      </c>
      <c r="K10" s="235">
        <v>4463222.0599999996</v>
      </c>
      <c r="L10" s="236">
        <v>6010027</v>
      </c>
      <c r="M10" s="235">
        <v>0</v>
      </c>
      <c r="N10" s="236">
        <v>6734168.7800000003</v>
      </c>
      <c r="O10" s="235">
        <v>0</v>
      </c>
      <c r="P10" s="236">
        <v>152494970.31</v>
      </c>
      <c r="Q10" s="235">
        <v>135561684.78999999</v>
      </c>
      <c r="R10" s="236">
        <v>152526337.31999999</v>
      </c>
      <c r="S10" s="235">
        <v>2897200.46</v>
      </c>
      <c r="T10" s="236">
        <v>2161176.41</v>
      </c>
      <c r="U10" s="235">
        <v>0</v>
      </c>
      <c r="V10" s="236">
        <v>18478547.440000001</v>
      </c>
      <c r="W10" s="235">
        <v>2746242.12</v>
      </c>
      <c r="X10" s="236">
        <v>3878474.24</v>
      </c>
      <c r="Y10" s="235">
        <v>0</v>
      </c>
      <c r="Z10" s="236">
        <v>0</v>
      </c>
      <c r="AA10" s="235">
        <v>0</v>
      </c>
      <c r="AB10" s="236">
        <v>244716.52</v>
      </c>
      <c r="AC10" s="235">
        <v>1617689.17</v>
      </c>
      <c r="AD10" s="236">
        <v>0</v>
      </c>
      <c r="AE10" s="234">
        <f t="shared" si="0"/>
        <v>677307969.45999992</v>
      </c>
    </row>
    <row r="11" spans="2:31" s="229" customFormat="1" ht="19.75" customHeight="1" x14ac:dyDescent="0.15">
      <c r="C11" s="249">
        <v>4</v>
      </c>
      <c r="D11" s="232" t="s">
        <v>12</v>
      </c>
      <c r="E11" s="233">
        <v>0</v>
      </c>
      <c r="F11" s="233">
        <v>85851.54</v>
      </c>
      <c r="G11" s="233">
        <v>-868.2</v>
      </c>
      <c r="H11" s="233">
        <v>2434492.96</v>
      </c>
      <c r="I11" s="233">
        <v>0</v>
      </c>
      <c r="J11" s="233">
        <v>0</v>
      </c>
      <c r="K11" s="233">
        <v>0</v>
      </c>
      <c r="L11" s="233">
        <v>0</v>
      </c>
      <c r="M11" s="233">
        <v>0</v>
      </c>
      <c r="N11" s="233">
        <v>0</v>
      </c>
      <c r="O11" s="233">
        <v>0</v>
      </c>
      <c r="P11" s="233">
        <v>0</v>
      </c>
      <c r="Q11" s="233">
        <v>0</v>
      </c>
      <c r="R11" s="233">
        <v>4054306.2</v>
      </c>
      <c r="S11" s="233">
        <v>0</v>
      </c>
      <c r="T11" s="233">
        <v>3147521.5</v>
      </c>
      <c r="U11" s="233">
        <v>0</v>
      </c>
      <c r="V11" s="233">
        <v>0</v>
      </c>
      <c r="W11" s="233">
        <v>0</v>
      </c>
      <c r="X11" s="233">
        <v>0</v>
      </c>
      <c r="Y11" s="233">
        <v>0</v>
      </c>
      <c r="Z11" s="233">
        <v>0</v>
      </c>
      <c r="AA11" s="233">
        <v>0</v>
      </c>
      <c r="AB11" s="233">
        <v>0</v>
      </c>
      <c r="AC11" s="233">
        <v>0</v>
      </c>
      <c r="AD11" s="233">
        <v>0</v>
      </c>
      <c r="AE11" s="234">
        <f t="shared" si="0"/>
        <v>9721304</v>
      </c>
    </row>
    <row r="12" spans="2:31" s="229" customFormat="1" ht="19.75" customHeight="1" x14ac:dyDescent="0.15">
      <c r="C12" s="249">
        <v>5</v>
      </c>
      <c r="D12" s="232" t="s">
        <v>182</v>
      </c>
      <c r="E12" s="235">
        <v>0</v>
      </c>
      <c r="F12" s="236">
        <v>470340.54</v>
      </c>
      <c r="G12" s="235">
        <v>-123042.39</v>
      </c>
      <c r="H12" s="236">
        <v>0</v>
      </c>
      <c r="I12" s="235">
        <v>0</v>
      </c>
      <c r="J12" s="236">
        <v>0</v>
      </c>
      <c r="K12" s="235">
        <v>0</v>
      </c>
      <c r="L12" s="236">
        <v>0</v>
      </c>
      <c r="M12" s="235">
        <v>0</v>
      </c>
      <c r="N12" s="236">
        <v>0</v>
      </c>
      <c r="O12" s="235">
        <v>0</v>
      </c>
      <c r="P12" s="236">
        <v>8046250.21</v>
      </c>
      <c r="Q12" s="235">
        <v>3024146.52</v>
      </c>
      <c r="R12" s="236">
        <v>6510375.0499999998</v>
      </c>
      <c r="S12" s="235">
        <v>598931.59</v>
      </c>
      <c r="T12" s="236">
        <v>0</v>
      </c>
      <c r="U12" s="235">
        <v>0</v>
      </c>
      <c r="V12" s="236">
        <v>0</v>
      </c>
      <c r="W12" s="235">
        <v>0</v>
      </c>
      <c r="X12" s="236">
        <v>0</v>
      </c>
      <c r="Y12" s="235">
        <v>0</v>
      </c>
      <c r="Z12" s="236">
        <v>0</v>
      </c>
      <c r="AA12" s="235">
        <v>0</v>
      </c>
      <c r="AB12" s="236">
        <v>0</v>
      </c>
      <c r="AC12" s="235">
        <v>0</v>
      </c>
      <c r="AD12" s="236">
        <v>0</v>
      </c>
      <c r="AE12" s="234">
        <f t="shared" si="0"/>
        <v>18527001.52</v>
      </c>
    </row>
    <row r="13" spans="2:31" s="229" customFormat="1" ht="19.75" customHeight="1" x14ac:dyDescent="0.15">
      <c r="C13" s="249">
        <v>6</v>
      </c>
      <c r="D13" s="232" t="s">
        <v>13</v>
      </c>
      <c r="E13" s="233">
        <v>6386283.0300000003</v>
      </c>
      <c r="F13" s="233">
        <v>80025180.799999997</v>
      </c>
      <c r="G13" s="233">
        <v>-825000</v>
      </c>
      <c r="H13" s="233">
        <v>2600000</v>
      </c>
      <c r="I13" s="233">
        <v>7936000</v>
      </c>
      <c r="J13" s="233">
        <v>2950000</v>
      </c>
      <c r="K13" s="233">
        <v>5784421.3700000001</v>
      </c>
      <c r="L13" s="233">
        <v>4436852.03</v>
      </c>
      <c r="M13" s="233">
        <v>0</v>
      </c>
      <c r="N13" s="233">
        <v>900000</v>
      </c>
      <c r="O13" s="233">
        <v>159900000</v>
      </c>
      <c r="P13" s="233">
        <v>0</v>
      </c>
      <c r="Q13" s="233">
        <v>0</v>
      </c>
      <c r="R13" s="233">
        <v>14702648.970000001</v>
      </c>
      <c r="S13" s="233">
        <v>39106671.780000001</v>
      </c>
      <c r="T13" s="233">
        <v>7885811.6100000003</v>
      </c>
      <c r="U13" s="233">
        <v>125254.81</v>
      </c>
      <c r="V13" s="233">
        <v>0</v>
      </c>
      <c r="W13" s="233">
        <v>-1000000</v>
      </c>
      <c r="X13" s="233">
        <v>2750000</v>
      </c>
      <c r="Y13" s="233">
        <v>24209581.66</v>
      </c>
      <c r="Z13" s="233">
        <v>5161849.18</v>
      </c>
      <c r="AA13" s="233">
        <v>2000000</v>
      </c>
      <c r="AB13" s="233">
        <v>-39776.17</v>
      </c>
      <c r="AC13" s="233">
        <v>0</v>
      </c>
      <c r="AD13" s="233">
        <v>-550000</v>
      </c>
      <c r="AE13" s="234">
        <f t="shared" si="0"/>
        <v>364445779.07000005</v>
      </c>
    </row>
    <row r="14" spans="2:31" s="229" customFormat="1" ht="19.75" customHeight="1" x14ac:dyDescent="0.15">
      <c r="C14" s="249">
        <v>7</v>
      </c>
      <c r="D14" s="232" t="s">
        <v>14</v>
      </c>
      <c r="E14" s="235">
        <v>1019115.23</v>
      </c>
      <c r="F14" s="236">
        <v>13673218.869999999</v>
      </c>
      <c r="G14" s="235">
        <v>-4052692.86</v>
      </c>
      <c r="H14" s="236">
        <v>4659645.22</v>
      </c>
      <c r="I14" s="235">
        <v>3471921.96</v>
      </c>
      <c r="J14" s="236">
        <v>1055231.6200000001</v>
      </c>
      <c r="K14" s="235">
        <v>770023.96</v>
      </c>
      <c r="L14" s="236">
        <v>314805.65999999997</v>
      </c>
      <c r="M14" s="235">
        <v>2100543.2400000002</v>
      </c>
      <c r="N14" s="236">
        <v>1410906.19</v>
      </c>
      <c r="O14" s="235">
        <v>20933.919999999998</v>
      </c>
      <c r="P14" s="236">
        <v>0</v>
      </c>
      <c r="Q14" s="235">
        <v>7550594.5499999998</v>
      </c>
      <c r="R14" s="236">
        <v>0</v>
      </c>
      <c r="S14" s="235">
        <v>314896.76</v>
      </c>
      <c r="T14" s="236">
        <v>817818.11</v>
      </c>
      <c r="U14" s="235">
        <v>1035945.24</v>
      </c>
      <c r="V14" s="236">
        <v>941123.18</v>
      </c>
      <c r="W14" s="235">
        <v>1063006.58</v>
      </c>
      <c r="X14" s="236">
        <v>1684709.4</v>
      </c>
      <c r="Y14" s="235">
        <v>240359.21</v>
      </c>
      <c r="Z14" s="236">
        <v>0</v>
      </c>
      <c r="AA14" s="235">
        <v>2127454.13</v>
      </c>
      <c r="AB14" s="236">
        <v>922548.75</v>
      </c>
      <c r="AC14" s="235">
        <v>5600745.2599999998</v>
      </c>
      <c r="AD14" s="236">
        <v>0</v>
      </c>
      <c r="AE14" s="234">
        <f t="shared" si="0"/>
        <v>46742854.180000007</v>
      </c>
    </row>
    <row r="15" spans="2:31" s="229" customFormat="1" ht="19.75" customHeight="1" x14ac:dyDescent="0.15">
      <c r="C15" s="249">
        <v>8</v>
      </c>
      <c r="D15" s="232" t="s">
        <v>15</v>
      </c>
      <c r="E15" s="233">
        <v>0</v>
      </c>
      <c r="F15" s="233">
        <v>62244540.719999999</v>
      </c>
      <c r="G15" s="233">
        <v>14223507.689999999</v>
      </c>
      <c r="H15" s="233">
        <v>0</v>
      </c>
      <c r="I15" s="233">
        <v>0</v>
      </c>
      <c r="J15" s="233">
        <v>0</v>
      </c>
      <c r="K15" s="233">
        <v>2080301.35</v>
      </c>
      <c r="L15" s="233">
        <v>0</v>
      </c>
      <c r="M15" s="233">
        <v>0</v>
      </c>
      <c r="N15" s="233">
        <v>0</v>
      </c>
      <c r="O15" s="233">
        <v>0</v>
      </c>
      <c r="P15" s="233">
        <v>0</v>
      </c>
      <c r="Q15" s="233">
        <v>81852561.599999994</v>
      </c>
      <c r="R15" s="233">
        <v>0</v>
      </c>
      <c r="S15" s="233">
        <v>0</v>
      </c>
      <c r="T15" s="233">
        <v>28572.75</v>
      </c>
      <c r="U15" s="233">
        <v>0</v>
      </c>
      <c r="V15" s="233">
        <v>1100000</v>
      </c>
      <c r="W15" s="233">
        <v>0</v>
      </c>
      <c r="X15" s="233">
        <v>0</v>
      </c>
      <c r="Y15" s="233">
        <v>0</v>
      </c>
      <c r="Z15" s="233">
        <v>0</v>
      </c>
      <c r="AA15" s="233">
        <v>0</v>
      </c>
      <c r="AB15" s="233">
        <v>0</v>
      </c>
      <c r="AC15" s="233">
        <v>35000</v>
      </c>
      <c r="AD15" s="233">
        <v>0</v>
      </c>
      <c r="AE15" s="234">
        <f t="shared" si="0"/>
        <v>161564484.10999998</v>
      </c>
    </row>
    <row r="16" spans="2:31" s="229" customFormat="1" ht="19.75" customHeight="1" x14ac:dyDescent="0.15">
      <c r="C16" s="249">
        <v>9</v>
      </c>
      <c r="D16" s="232" t="s">
        <v>11</v>
      </c>
      <c r="E16" s="235">
        <v>0</v>
      </c>
      <c r="F16" s="236">
        <v>62244540.719999999</v>
      </c>
      <c r="G16" s="235">
        <v>14223507.689999999</v>
      </c>
      <c r="H16" s="236">
        <v>0</v>
      </c>
      <c r="I16" s="235">
        <v>0</v>
      </c>
      <c r="J16" s="236">
        <v>0</v>
      </c>
      <c r="K16" s="235">
        <v>2080301.35</v>
      </c>
      <c r="L16" s="236">
        <v>0</v>
      </c>
      <c r="M16" s="235">
        <v>0</v>
      </c>
      <c r="N16" s="236">
        <v>0</v>
      </c>
      <c r="O16" s="235">
        <v>0</v>
      </c>
      <c r="P16" s="236">
        <v>0</v>
      </c>
      <c r="Q16" s="235">
        <v>81852561.599999994</v>
      </c>
      <c r="R16" s="236">
        <v>0</v>
      </c>
      <c r="S16" s="235">
        <v>0</v>
      </c>
      <c r="T16" s="236">
        <v>28572.75</v>
      </c>
      <c r="U16" s="235">
        <v>0</v>
      </c>
      <c r="V16" s="236">
        <v>1100000</v>
      </c>
      <c r="W16" s="235">
        <v>0</v>
      </c>
      <c r="X16" s="236">
        <v>0</v>
      </c>
      <c r="Y16" s="235">
        <v>0</v>
      </c>
      <c r="Z16" s="236">
        <v>0</v>
      </c>
      <c r="AA16" s="235">
        <v>0</v>
      </c>
      <c r="AB16" s="236">
        <v>0</v>
      </c>
      <c r="AC16" s="235">
        <v>35000</v>
      </c>
      <c r="AD16" s="236">
        <v>0</v>
      </c>
      <c r="AE16" s="234">
        <f t="shared" si="0"/>
        <v>161564484.10999998</v>
      </c>
    </row>
    <row r="17" spans="3:31" s="229" customFormat="1" ht="19.75" customHeight="1" x14ac:dyDescent="0.15">
      <c r="C17" s="249">
        <v>10</v>
      </c>
      <c r="D17" s="232" t="s">
        <v>12</v>
      </c>
      <c r="E17" s="233">
        <v>0</v>
      </c>
      <c r="F17" s="233">
        <v>0</v>
      </c>
      <c r="G17" s="233">
        <v>0</v>
      </c>
      <c r="H17" s="233">
        <v>0</v>
      </c>
      <c r="I17" s="233">
        <v>0</v>
      </c>
      <c r="J17" s="233">
        <v>0</v>
      </c>
      <c r="K17" s="233">
        <v>0</v>
      </c>
      <c r="L17" s="233">
        <v>0</v>
      </c>
      <c r="M17" s="233">
        <v>0</v>
      </c>
      <c r="N17" s="233">
        <v>0</v>
      </c>
      <c r="O17" s="233">
        <v>0</v>
      </c>
      <c r="P17" s="233">
        <v>0</v>
      </c>
      <c r="Q17" s="233">
        <v>0</v>
      </c>
      <c r="R17" s="233">
        <v>0</v>
      </c>
      <c r="S17" s="233">
        <v>0</v>
      </c>
      <c r="T17" s="233">
        <v>0</v>
      </c>
      <c r="U17" s="233">
        <v>0</v>
      </c>
      <c r="V17" s="233">
        <v>0</v>
      </c>
      <c r="W17" s="233">
        <v>0</v>
      </c>
      <c r="X17" s="233">
        <v>0</v>
      </c>
      <c r="Y17" s="233">
        <v>0</v>
      </c>
      <c r="Z17" s="233">
        <v>0</v>
      </c>
      <c r="AA17" s="233">
        <v>0</v>
      </c>
      <c r="AB17" s="233">
        <v>0</v>
      </c>
      <c r="AC17" s="233">
        <v>0</v>
      </c>
      <c r="AD17" s="233">
        <v>0</v>
      </c>
      <c r="AE17" s="234">
        <f t="shared" si="0"/>
        <v>0</v>
      </c>
    </row>
    <row r="18" spans="3:31" s="229" customFormat="1" ht="19.75" customHeight="1" x14ac:dyDescent="0.15">
      <c r="C18" s="249">
        <v>11</v>
      </c>
      <c r="D18" s="232" t="s">
        <v>16</v>
      </c>
      <c r="E18" s="235">
        <v>619540.80000000005</v>
      </c>
      <c r="F18" s="236">
        <v>12429889.68</v>
      </c>
      <c r="G18" s="235">
        <v>1372141.56</v>
      </c>
      <c r="H18" s="236">
        <v>743285.85</v>
      </c>
      <c r="I18" s="235">
        <v>377512.67</v>
      </c>
      <c r="J18" s="236">
        <v>314347.03000000003</v>
      </c>
      <c r="K18" s="235">
        <v>2321388.71</v>
      </c>
      <c r="L18" s="236">
        <v>312993.21000000002</v>
      </c>
      <c r="M18" s="235">
        <v>1816323.15</v>
      </c>
      <c r="N18" s="236">
        <v>515103.02</v>
      </c>
      <c r="O18" s="235">
        <v>4311528.0999999996</v>
      </c>
      <c r="P18" s="236">
        <v>27551054.859999999</v>
      </c>
      <c r="Q18" s="235">
        <v>8537208.4499999993</v>
      </c>
      <c r="R18" s="236">
        <v>6904737.5899999999</v>
      </c>
      <c r="S18" s="235">
        <v>7690613.8700000001</v>
      </c>
      <c r="T18" s="236">
        <v>762907.81</v>
      </c>
      <c r="U18" s="235">
        <v>63357.51</v>
      </c>
      <c r="V18" s="236">
        <v>555307.32999999996</v>
      </c>
      <c r="W18" s="235">
        <v>-3137.46</v>
      </c>
      <c r="X18" s="236">
        <v>619675.66</v>
      </c>
      <c r="Y18" s="235">
        <v>82047.64</v>
      </c>
      <c r="Z18" s="236">
        <v>1634130.62</v>
      </c>
      <c r="AA18" s="235">
        <v>-386671.06</v>
      </c>
      <c r="AB18" s="236">
        <v>-255555</v>
      </c>
      <c r="AC18" s="235">
        <v>123379.94</v>
      </c>
      <c r="AD18" s="236">
        <v>29095.64</v>
      </c>
      <c r="AE18" s="234">
        <f t="shared" si="0"/>
        <v>79042207.180000022</v>
      </c>
    </row>
    <row r="19" spans="3:31" s="229" customFormat="1" ht="19.75" customHeight="1" x14ac:dyDescent="0.15">
      <c r="C19" s="249">
        <v>12</v>
      </c>
      <c r="D19" s="232" t="s">
        <v>17</v>
      </c>
      <c r="E19" s="233">
        <v>619540.80000000005</v>
      </c>
      <c r="F19" s="233">
        <v>12429889.68</v>
      </c>
      <c r="G19" s="233">
        <v>1372141.56</v>
      </c>
      <c r="H19" s="233">
        <v>743285.85</v>
      </c>
      <c r="I19" s="233">
        <v>377512.67</v>
      </c>
      <c r="J19" s="233">
        <v>314347.03000000003</v>
      </c>
      <c r="K19" s="233">
        <v>2321388.71</v>
      </c>
      <c r="L19" s="233">
        <v>312993.21000000002</v>
      </c>
      <c r="M19" s="233">
        <v>1816323.15</v>
      </c>
      <c r="N19" s="233">
        <v>515103.02</v>
      </c>
      <c r="O19" s="233">
        <v>4311528.0999999996</v>
      </c>
      <c r="P19" s="233">
        <v>-13665669.67</v>
      </c>
      <c r="Q19" s="233">
        <v>8537208.4499999993</v>
      </c>
      <c r="R19" s="233">
        <v>6904737.5899999999</v>
      </c>
      <c r="S19" s="233">
        <v>7690613.8700000001</v>
      </c>
      <c r="T19" s="233">
        <v>762907.81</v>
      </c>
      <c r="U19" s="233">
        <v>63357.51</v>
      </c>
      <c r="V19" s="233">
        <v>555307.32999999996</v>
      </c>
      <c r="W19" s="233">
        <v>-3137.46</v>
      </c>
      <c r="X19" s="233">
        <v>619675.66</v>
      </c>
      <c r="Y19" s="233">
        <v>82047.64</v>
      </c>
      <c r="Z19" s="233">
        <v>1634130.62</v>
      </c>
      <c r="AA19" s="233">
        <v>-386671.06</v>
      </c>
      <c r="AB19" s="233">
        <v>-255555</v>
      </c>
      <c r="AC19" s="233">
        <v>123379.94</v>
      </c>
      <c r="AD19" s="233">
        <v>29095.64</v>
      </c>
      <c r="AE19" s="234">
        <f t="shared" si="0"/>
        <v>37825482.649999991</v>
      </c>
    </row>
    <row r="20" spans="3:31" s="229" customFormat="1" ht="19.75" customHeight="1" x14ac:dyDescent="0.15">
      <c r="C20" s="249">
        <v>13</v>
      </c>
      <c r="D20" s="232" t="s">
        <v>18</v>
      </c>
      <c r="E20" s="235">
        <v>0</v>
      </c>
      <c r="F20" s="236">
        <v>0</v>
      </c>
      <c r="G20" s="235">
        <v>0</v>
      </c>
      <c r="H20" s="236">
        <v>0</v>
      </c>
      <c r="I20" s="235">
        <v>0</v>
      </c>
      <c r="J20" s="236">
        <v>0</v>
      </c>
      <c r="K20" s="235">
        <v>0</v>
      </c>
      <c r="L20" s="236">
        <v>0</v>
      </c>
      <c r="M20" s="235">
        <v>0</v>
      </c>
      <c r="N20" s="236">
        <v>0</v>
      </c>
      <c r="O20" s="235">
        <v>0</v>
      </c>
      <c r="P20" s="236">
        <v>41216724.530000001</v>
      </c>
      <c r="Q20" s="235">
        <v>0</v>
      </c>
      <c r="R20" s="236">
        <v>0</v>
      </c>
      <c r="S20" s="235">
        <v>0</v>
      </c>
      <c r="T20" s="236">
        <v>0</v>
      </c>
      <c r="U20" s="235">
        <v>0</v>
      </c>
      <c r="V20" s="236">
        <v>0</v>
      </c>
      <c r="W20" s="235">
        <v>0</v>
      </c>
      <c r="X20" s="236">
        <v>0</v>
      </c>
      <c r="Y20" s="235">
        <v>0</v>
      </c>
      <c r="Z20" s="236">
        <v>0</v>
      </c>
      <c r="AA20" s="235">
        <v>0</v>
      </c>
      <c r="AB20" s="236">
        <v>0</v>
      </c>
      <c r="AC20" s="235">
        <v>0</v>
      </c>
      <c r="AD20" s="236">
        <v>0</v>
      </c>
      <c r="AE20" s="234">
        <f t="shared" si="0"/>
        <v>41216724.530000001</v>
      </c>
    </row>
    <row r="21" spans="3:31" s="229" customFormat="1" ht="19.75" customHeight="1" x14ac:dyDescent="0.15">
      <c r="C21" s="249">
        <v>14</v>
      </c>
      <c r="D21" s="232" t="s">
        <v>19</v>
      </c>
      <c r="E21" s="233">
        <v>68153.16</v>
      </c>
      <c r="F21" s="233">
        <v>155531508.37</v>
      </c>
      <c r="G21" s="233">
        <v>-6585085.79</v>
      </c>
      <c r="H21" s="233">
        <v>13933691.460000001</v>
      </c>
      <c r="I21" s="233">
        <v>40179201.649999999</v>
      </c>
      <c r="J21" s="233">
        <v>9855672.1099999994</v>
      </c>
      <c r="K21" s="233">
        <v>5576081.25</v>
      </c>
      <c r="L21" s="233">
        <v>1440217.2</v>
      </c>
      <c r="M21" s="233">
        <v>-4092686.05</v>
      </c>
      <c r="N21" s="233">
        <v>4390152.46</v>
      </c>
      <c r="O21" s="233">
        <v>25484371.670000002</v>
      </c>
      <c r="P21" s="233">
        <v>198713248.97999999</v>
      </c>
      <c r="Q21" s="233">
        <v>66333000.759999998</v>
      </c>
      <c r="R21" s="233">
        <v>19335524.18</v>
      </c>
      <c r="S21" s="233">
        <v>35036767.920000002</v>
      </c>
      <c r="T21" s="233">
        <v>5349980.41</v>
      </c>
      <c r="U21" s="233">
        <v>2502325.67</v>
      </c>
      <c r="V21" s="233">
        <v>29684987.300000001</v>
      </c>
      <c r="W21" s="233">
        <v>-1345503.48</v>
      </c>
      <c r="X21" s="233">
        <v>10021268.1</v>
      </c>
      <c r="Y21" s="233">
        <v>10263867.49</v>
      </c>
      <c r="Z21" s="233">
        <v>3392790.81</v>
      </c>
      <c r="AA21" s="233">
        <v>17498253.18</v>
      </c>
      <c r="AB21" s="233">
        <v>106362.33</v>
      </c>
      <c r="AC21" s="233">
        <v>19908129.210000001</v>
      </c>
      <c r="AD21" s="233">
        <v>10929372.880000001</v>
      </c>
      <c r="AE21" s="234">
        <f t="shared" si="0"/>
        <v>673511653.2299999</v>
      </c>
    </row>
    <row r="22" spans="3:31" s="229" customFormat="1" ht="19.75" customHeight="1" x14ac:dyDescent="0.15">
      <c r="C22" s="249">
        <v>15</v>
      </c>
      <c r="D22" s="232" t="s">
        <v>20</v>
      </c>
      <c r="E22" s="235">
        <v>9416.51</v>
      </c>
      <c r="F22" s="236">
        <v>87277901.109999999</v>
      </c>
      <c r="G22" s="235">
        <v>-9827473.6799999997</v>
      </c>
      <c r="H22" s="236">
        <v>12862373.76</v>
      </c>
      <c r="I22" s="235">
        <v>14570908.779999999</v>
      </c>
      <c r="J22" s="236">
        <v>5907672.0899999999</v>
      </c>
      <c r="K22" s="235">
        <v>3878077.22</v>
      </c>
      <c r="L22" s="236">
        <v>1366549.49</v>
      </c>
      <c r="M22" s="235">
        <v>-3439418.88</v>
      </c>
      <c r="N22" s="236">
        <v>1407421.98</v>
      </c>
      <c r="O22" s="235">
        <v>14941237.949999999</v>
      </c>
      <c r="P22" s="236">
        <v>62516326.009999998</v>
      </c>
      <c r="Q22" s="235">
        <v>41266295.659999996</v>
      </c>
      <c r="R22" s="236">
        <v>8522119.2300000004</v>
      </c>
      <c r="S22" s="235">
        <v>25220673.579999998</v>
      </c>
      <c r="T22" s="236">
        <v>3076445.08</v>
      </c>
      <c r="U22" s="235">
        <v>2206227.0299999998</v>
      </c>
      <c r="V22" s="236">
        <v>4744701.33</v>
      </c>
      <c r="W22" s="235">
        <v>-1128691.07</v>
      </c>
      <c r="X22" s="236">
        <v>4059396.04</v>
      </c>
      <c r="Y22" s="235">
        <v>4993634.4400000004</v>
      </c>
      <c r="Z22" s="236">
        <v>1866187.44</v>
      </c>
      <c r="AA22" s="235">
        <v>1815230.33</v>
      </c>
      <c r="AB22" s="236">
        <v>-540411.46</v>
      </c>
      <c r="AC22" s="235">
        <v>8667593.4499999993</v>
      </c>
      <c r="AD22" s="236">
        <v>121096.38</v>
      </c>
      <c r="AE22" s="234">
        <f t="shared" si="0"/>
        <v>296361489.79999995</v>
      </c>
    </row>
    <row r="23" spans="3:31" s="229" customFormat="1" ht="19.75" customHeight="1" x14ac:dyDescent="0.15">
      <c r="C23" s="249">
        <v>16</v>
      </c>
      <c r="D23" s="232" t="s">
        <v>21</v>
      </c>
      <c r="E23" s="233">
        <v>9416.51</v>
      </c>
      <c r="F23" s="233">
        <v>74676294.420000002</v>
      </c>
      <c r="G23" s="233">
        <v>-9827473.6799999997</v>
      </c>
      <c r="H23" s="233">
        <v>13701848.550000001</v>
      </c>
      <c r="I23" s="233">
        <v>15601405.58</v>
      </c>
      <c r="J23" s="233">
        <v>6174832.4900000002</v>
      </c>
      <c r="K23" s="233">
        <v>3969647.07</v>
      </c>
      <c r="L23" s="233">
        <v>1429655.82</v>
      </c>
      <c r="M23" s="233">
        <v>-3047955.93</v>
      </c>
      <c r="N23" s="233">
        <v>1406306.66</v>
      </c>
      <c r="O23" s="233">
        <v>15144495.25</v>
      </c>
      <c r="P23" s="233">
        <v>64478191.039999999</v>
      </c>
      <c r="Q23" s="233">
        <v>43720868.310000002</v>
      </c>
      <c r="R23" s="233">
        <v>8522119.2300000004</v>
      </c>
      <c r="S23" s="233">
        <v>22586147.43</v>
      </c>
      <c r="T23" s="233">
        <v>4275846.83</v>
      </c>
      <c r="U23" s="233">
        <v>2236475.0299999998</v>
      </c>
      <c r="V23" s="233">
        <v>4761458.97</v>
      </c>
      <c r="W23" s="233">
        <v>-1128691.07</v>
      </c>
      <c r="X23" s="233">
        <v>4224604.24</v>
      </c>
      <c r="Y23" s="233">
        <v>6193634.4400000004</v>
      </c>
      <c r="Z23" s="233">
        <v>1866187.44</v>
      </c>
      <c r="AA23" s="233">
        <v>1815230.33</v>
      </c>
      <c r="AB23" s="233">
        <v>-549171.65</v>
      </c>
      <c r="AC23" s="233">
        <v>8830093.4499999993</v>
      </c>
      <c r="AD23" s="233">
        <v>121096.38</v>
      </c>
      <c r="AE23" s="234">
        <f t="shared" si="0"/>
        <v>291192563.13999999</v>
      </c>
    </row>
    <row r="24" spans="3:31" s="229" customFormat="1" ht="19.75" customHeight="1" x14ac:dyDescent="0.15">
      <c r="C24" s="249">
        <v>17</v>
      </c>
      <c r="D24" s="232" t="s">
        <v>22</v>
      </c>
      <c r="E24" s="235">
        <v>0</v>
      </c>
      <c r="F24" s="236">
        <v>0</v>
      </c>
      <c r="G24" s="235">
        <v>0</v>
      </c>
      <c r="H24" s="236">
        <v>163520.37</v>
      </c>
      <c r="I24" s="235">
        <v>0</v>
      </c>
      <c r="J24" s="236">
        <v>0</v>
      </c>
      <c r="K24" s="235">
        <v>0</v>
      </c>
      <c r="L24" s="236">
        <v>0</v>
      </c>
      <c r="M24" s="235">
        <v>0</v>
      </c>
      <c r="N24" s="236">
        <v>0</v>
      </c>
      <c r="O24" s="235">
        <v>0</v>
      </c>
      <c r="P24" s="236">
        <v>0</v>
      </c>
      <c r="Q24" s="235">
        <v>0</v>
      </c>
      <c r="R24" s="236">
        <v>0</v>
      </c>
      <c r="S24" s="235">
        <v>2011719.66</v>
      </c>
      <c r="T24" s="236">
        <v>0</v>
      </c>
      <c r="U24" s="235">
        <v>0</v>
      </c>
      <c r="V24" s="236">
        <v>0</v>
      </c>
      <c r="W24" s="235">
        <v>0</v>
      </c>
      <c r="X24" s="236">
        <v>0</v>
      </c>
      <c r="Y24" s="235">
        <v>0</v>
      </c>
      <c r="Z24" s="236">
        <v>0</v>
      </c>
      <c r="AA24" s="235">
        <v>0</v>
      </c>
      <c r="AB24" s="236">
        <v>0</v>
      </c>
      <c r="AC24" s="235">
        <v>0</v>
      </c>
      <c r="AD24" s="236">
        <v>0</v>
      </c>
      <c r="AE24" s="234">
        <f t="shared" si="0"/>
        <v>2175240.0299999998</v>
      </c>
    </row>
    <row r="25" spans="3:31" s="229" customFormat="1" ht="19.75" customHeight="1" x14ac:dyDescent="0.15">
      <c r="C25" s="249">
        <v>18</v>
      </c>
      <c r="D25" s="232" t="s">
        <v>183</v>
      </c>
      <c r="E25" s="233">
        <v>0</v>
      </c>
      <c r="F25" s="233">
        <v>14521504.970000001</v>
      </c>
      <c r="G25" s="233">
        <v>0</v>
      </c>
      <c r="H25" s="233">
        <v>0</v>
      </c>
      <c r="I25" s="233">
        <v>0</v>
      </c>
      <c r="J25" s="233">
        <v>0</v>
      </c>
      <c r="K25" s="233">
        <v>0</v>
      </c>
      <c r="L25" s="233">
        <v>0</v>
      </c>
      <c r="M25" s="233">
        <v>0</v>
      </c>
      <c r="N25" s="233">
        <v>0</v>
      </c>
      <c r="O25" s="233">
        <v>0</v>
      </c>
      <c r="P25" s="233">
        <v>0</v>
      </c>
      <c r="Q25" s="233">
        <v>-2121115.0099999998</v>
      </c>
      <c r="R25" s="233">
        <v>0</v>
      </c>
      <c r="S25" s="233">
        <v>2101550.0800000001</v>
      </c>
      <c r="T25" s="233">
        <v>0</v>
      </c>
      <c r="U25" s="233">
        <v>0</v>
      </c>
      <c r="V25" s="233">
        <v>0</v>
      </c>
      <c r="W25" s="233">
        <v>0</v>
      </c>
      <c r="X25" s="233">
        <v>0</v>
      </c>
      <c r="Y25" s="233">
        <v>0</v>
      </c>
      <c r="Z25" s="233">
        <v>0</v>
      </c>
      <c r="AA25" s="233">
        <v>0</v>
      </c>
      <c r="AB25" s="233">
        <v>0</v>
      </c>
      <c r="AC25" s="233">
        <v>0</v>
      </c>
      <c r="AD25" s="233">
        <v>0</v>
      </c>
      <c r="AE25" s="234">
        <f t="shared" si="0"/>
        <v>14501940.040000001</v>
      </c>
    </row>
    <row r="26" spans="3:31" s="229" customFormat="1" ht="19.75" customHeight="1" x14ac:dyDescent="0.15">
      <c r="C26" s="249">
        <v>19</v>
      </c>
      <c r="D26" s="232" t="s">
        <v>184</v>
      </c>
      <c r="E26" s="235">
        <v>0</v>
      </c>
      <c r="F26" s="236">
        <v>-1919898.28</v>
      </c>
      <c r="G26" s="235">
        <v>0</v>
      </c>
      <c r="H26" s="236">
        <v>-1002995.16</v>
      </c>
      <c r="I26" s="235">
        <v>-1030496.8</v>
      </c>
      <c r="J26" s="236">
        <v>-267160.40000000002</v>
      </c>
      <c r="K26" s="235">
        <v>-91569.85</v>
      </c>
      <c r="L26" s="236">
        <v>-63106.33</v>
      </c>
      <c r="M26" s="235">
        <v>-391462.95</v>
      </c>
      <c r="N26" s="236">
        <v>1115.32</v>
      </c>
      <c r="O26" s="235">
        <v>-203257.3</v>
      </c>
      <c r="P26" s="236">
        <v>-1961865.03</v>
      </c>
      <c r="Q26" s="235">
        <v>-333457.64</v>
      </c>
      <c r="R26" s="236">
        <v>0</v>
      </c>
      <c r="S26" s="235">
        <v>-1478743.59</v>
      </c>
      <c r="T26" s="236">
        <v>-1199401.75</v>
      </c>
      <c r="U26" s="235">
        <v>-30248</v>
      </c>
      <c r="V26" s="236">
        <v>-16757.64</v>
      </c>
      <c r="W26" s="235">
        <v>0</v>
      </c>
      <c r="X26" s="236">
        <v>-165208.20000000001</v>
      </c>
      <c r="Y26" s="235">
        <v>-1200000</v>
      </c>
      <c r="Z26" s="236">
        <v>0</v>
      </c>
      <c r="AA26" s="235">
        <v>0</v>
      </c>
      <c r="AB26" s="236">
        <v>8760.19</v>
      </c>
      <c r="AC26" s="235">
        <v>-162500</v>
      </c>
      <c r="AD26" s="236">
        <v>0</v>
      </c>
      <c r="AE26" s="234">
        <f t="shared" si="0"/>
        <v>-11508253.41</v>
      </c>
    </row>
    <row r="27" spans="3:31" s="229" customFormat="1" ht="19.75" customHeight="1" x14ac:dyDescent="0.15">
      <c r="C27" s="249">
        <v>20</v>
      </c>
      <c r="D27" s="232" t="s">
        <v>23</v>
      </c>
      <c r="E27" s="233">
        <v>58736.65</v>
      </c>
      <c r="F27" s="233">
        <v>2907640.1</v>
      </c>
      <c r="G27" s="233">
        <v>598930.81999999995</v>
      </c>
      <c r="H27" s="233">
        <v>431421.34</v>
      </c>
      <c r="I27" s="233">
        <v>4371667.17</v>
      </c>
      <c r="J27" s="233">
        <v>474026.13</v>
      </c>
      <c r="K27" s="233">
        <v>59413.57</v>
      </c>
      <c r="L27" s="233">
        <v>40311.71</v>
      </c>
      <c r="M27" s="233">
        <v>874116.31</v>
      </c>
      <c r="N27" s="233">
        <v>88061.759999999995</v>
      </c>
      <c r="O27" s="233">
        <v>2463613.0699999998</v>
      </c>
      <c r="P27" s="233">
        <v>11229361.67</v>
      </c>
      <c r="Q27" s="233">
        <v>847200.62</v>
      </c>
      <c r="R27" s="233">
        <v>3637804.98</v>
      </c>
      <c r="S27" s="233">
        <v>6613690.3799999999</v>
      </c>
      <c r="T27" s="233">
        <v>2273156.3199999998</v>
      </c>
      <c r="U27" s="233">
        <v>296098.64</v>
      </c>
      <c r="V27" s="233">
        <v>4949478.3099999996</v>
      </c>
      <c r="W27" s="233">
        <v>-66045.67</v>
      </c>
      <c r="X27" s="233">
        <v>157241.59</v>
      </c>
      <c r="Y27" s="233">
        <v>3489971.29</v>
      </c>
      <c r="Z27" s="233">
        <v>234181.46</v>
      </c>
      <c r="AA27" s="233">
        <v>201000.64</v>
      </c>
      <c r="AB27" s="233">
        <v>48767.29</v>
      </c>
      <c r="AC27" s="233">
        <v>350150.89</v>
      </c>
      <c r="AD27" s="233">
        <v>420427.2</v>
      </c>
      <c r="AE27" s="234">
        <f t="shared" si="0"/>
        <v>47050424.240000017</v>
      </c>
    </row>
    <row r="28" spans="3:31" s="229" customFormat="1" ht="19.75" customHeight="1" x14ac:dyDescent="0.15">
      <c r="C28" s="249">
        <v>21</v>
      </c>
      <c r="D28" s="232" t="s">
        <v>24</v>
      </c>
      <c r="E28" s="235">
        <v>0</v>
      </c>
      <c r="F28" s="236">
        <v>163192.25</v>
      </c>
      <c r="G28" s="235">
        <v>36081.14</v>
      </c>
      <c r="H28" s="236">
        <v>46635.27</v>
      </c>
      <c r="I28" s="235">
        <v>-6583.88</v>
      </c>
      <c r="J28" s="236">
        <v>0</v>
      </c>
      <c r="K28" s="235">
        <v>0</v>
      </c>
      <c r="L28" s="236">
        <v>0</v>
      </c>
      <c r="M28" s="235">
        <v>0</v>
      </c>
      <c r="N28" s="236">
        <v>0</v>
      </c>
      <c r="O28" s="235">
        <v>1023.92</v>
      </c>
      <c r="P28" s="236">
        <v>307313.02</v>
      </c>
      <c r="Q28" s="235">
        <v>274483.84000000003</v>
      </c>
      <c r="R28" s="236">
        <v>61097.2</v>
      </c>
      <c r="S28" s="235">
        <v>465396.36</v>
      </c>
      <c r="T28" s="236">
        <v>0</v>
      </c>
      <c r="U28" s="235">
        <v>197678.44</v>
      </c>
      <c r="V28" s="236">
        <v>1010.99</v>
      </c>
      <c r="W28" s="235">
        <v>0</v>
      </c>
      <c r="X28" s="236">
        <v>12621.66</v>
      </c>
      <c r="Y28" s="235">
        <v>478570.49</v>
      </c>
      <c r="Z28" s="236">
        <v>811.69</v>
      </c>
      <c r="AA28" s="235">
        <v>0</v>
      </c>
      <c r="AB28" s="236">
        <v>-29.49</v>
      </c>
      <c r="AC28" s="235">
        <v>4600.01</v>
      </c>
      <c r="AD28" s="236">
        <v>0</v>
      </c>
      <c r="AE28" s="234">
        <f t="shared" si="0"/>
        <v>2043902.91</v>
      </c>
    </row>
    <row r="29" spans="3:31" s="229" customFormat="1" ht="19.75" customHeight="1" x14ac:dyDescent="0.15">
      <c r="C29" s="249">
        <v>22</v>
      </c>
      <c r="D29" s="232" t="s">
        <v>25</v>
      </c>
      <c r="E29" s="233">
        <v>84.13</v>
      </c>
      <c r="F29" s="233">
        <v>8747.26</v>
      </c>
      <c r="G29" s="233">
        <v>25363.88</v>
      </c>
      <c r="H29" s="233">
        <v>39789.1</v>
      </c>
      <c r="I29" s="233">
        <v>211804.94</v>
      </c>
      <c r="J29" s="233">
        <v>3624.62</v>
      </c>
      <c r="K29" s="233">
        <v>4230.53</v>
      </c>
      <c r="L29" s="233">
        <v>92.44</v>
      </c>
      <c r="M29" s="233">
        <v>0</v>
      </c>
      <c r="N29" s="233">
        <v>6773.34</v>
      </c>
      <c r="O29" s="233">
        <v>0</v>
      </c>
      <c r="P29" s="233">
        <v>81322.78</v>
      </c>
      <c r="Q29" s="233">
        <v>103043.91</v>
      </c>
      <c r="R29" s="233">
        <v>92614.16</v>
      </c>
      <c r="S29" s="233">
        <v>1906.11</v>
      </c>
      <c r="T29" s="233">
        <v>25555.64</v>
      </c>
      <c r="U29" s="233">
        <v>18124.43</v>
      </c>
      <c r="V29" s="233">
        <v>130467.7</v>
      </c>
      <c r="W29" s="233">
        <v>0</v>
      </c>
      <c r="X29" s="233">
        <v>31359.17</v>
      </c>
      <c r="Y29" s="233">
        <v>51072.83</v>
      </c>
      <c r="Z29" s="233">
        <v>4494.66</v>
      </c>
      <c r="AA29" s="233">
        <v>0</v>
      </c>
      <c r="AB29" s="233">
        <v>193.78</v>
      </c>
      <c r="AC29" s="233">
        <v>15167.5</v>
      </c>
      <c r="AD29" s="233">
        <v>0</v>
      </c>
      <c r="AE29" s="234">
        <f t="shared" si="0"/>
        <v>855832.91000000015</v>
      </c>
    </row>
    <row r="30" spans="3:31" s="229" customFormat="1" ht="19.75" customHeight="1" x14ac:dyDescent="0.15">
      <c r="C30" s="249">
        <v>23</v>
      </c>
      <c r="D30" s="232" t="s">
        <v>26</v>
      </c>
      <c r="E30" s="235">
        <v>0</v>
      </c>
      <c r="F30" s="236">
        <v>0</v>
      </c>
      <c r="G30" s="235">
        <v>0</v>
      </c>
      <c r="H30" s="236">
        <v>136395.34</v>
      </c>
      <c r="I30" s="235">
        <v>2890338.32</v>
      </c>
      <c r="J30" s="236">
        <v>2592.34</v>
      </c>
      <c r="K30" s="235">
        <v>5743.36</v>
      </c>
      <c r="L30" s="236">
        <v>0</v>
      </c>
      <c r="M30" s="235">
        <v>0</v>
      </c>
      <c r="N30" s="236">
        <v>0</v>
      </c>
      <c r="O30" s="235">
        <v>0</v>
      </c>
      <c r="P30" s="236">
        <v>629368.19999999995</v>
      </c>
      <c r="Q30" s="235">
        <v>61571.24</v>
      </c>
      <c r="R30" s="236">
        <v>244433.74</v>
      </c>
      <c r="S30" s="235">
        <v>-343683.7</v>
      </c>
      <c r="T30" s="236">
        <v>0</v>
      </c>
      <c r="U30" s="235">
        <v>0</v>
      </c>
      <c r="V30" s="236">
        <v>3370939.59</v>
      </c>
      <c r="W30" s="235">
        <v>0</v>
      </c>
      <c r="X30" s="236">
        <v>0</v>
      </c>
      <c r="Y30" s="235">
        <v>1277431.48</v>
      </c>
      <c r="Z30" s="236">
        <v>0</v>
      </c>
      <c r="AA30" s="235">
        <v>0</v>
      </c>
      <c r="AB30" s="236">
        <v>0</v>
      </c>
      <c r="AC30" s="235">
        <v>307880.2</v>
      </c>
      <c r="AD30" s="236">
        <v>127601.77</v>
      </c>
      <c r="AE30" s="234">
        <f t="shared" si="0"/>
        <v>8710611.879999999</v>
      </c>
    </row>
    <row r="31" spans="3:31" s="229" customFormat="1" ht="19.75" customHeight="1" x14ac:dyDescent="0.15">
      <c r="C31" s="249">
        <v>24</v>
      </c>
      <c r="D31" s="232" t="s">
        <v>27</v>
      </c>
      <c r="E31" s="233">
        <v>54246.36</v>
      </c>
      <c r="F31" s="233">
        <v>1818568.2</v>
      </c>
      <c r="G31" s="233">
        <v>445493.35</v>
      </c>
      <c r="H31" s="233">
        <v>1535.47</v>
      </c>
      <c r="I31" s="233">
        <v>166387.21</v>
      </c>
      <c r="J31" s="233">
        <v>164040.29999999999</v>
      </c>
      <c r="K31" s="233">
        <v>49439.68</v>
      </c>
      <c r="L31" s="233">
        <v>38648.31</v>
      </c>
      <c r="M31" s="233">
        <v>40921.21</v>
      </c>
      <c r="N31" s="233">
        <v>7382.2</v>
      </c>
      <c r="O31" s="233">
        <v>2349318.5</v>
      </c>
      <c r="P31" s="233">
        <v>1118834.8899999999</v>
      </c>
      <c r="Q31" s="233">
        <v>100472.4</v>
      </c>
      <c r="R31" s="233">
        <v>2848813.29</v>
      </c>
      <c r="S31" s="233">
        <v>3710003.05</v>
      </c>
      <c r="T31" s="233">
        <v>160968.54999999999</v>
      </c>
      <c r="U31" s="233">
        <v>80295.77</v>
      </c>
      <c r="V31" s="233">
        <v>282204.84999999998</v>
      </c>
      <c r="W31" s="233">
        <v>-24285.98</v>
      </c>
      <c r="X31" s="233">
        <v>44232.72</v>
      </c>
      <c r="Y31" s="233">
        <v>160388.82</v>
      </c>
      <c r="Z31" s="233">
        <v>0</v>
      </c>
      <c r="AA31" s="233">
        <v>102784.85</v>
      </c>
      <c r="AB31" s="233">
        <v>45262.5</v>
      </c>
      <c r="AC31" s="233">
        <v>2499.1999999999998</v>
      </c>
      <c r="AD31" s="233">
        <v>288913.32</v>
      </c>
      <c r="AE31" s="234">
        <f t="shared" si="0"/>
        <v>14057369.020000001</v>
      </c>
    </row>
    <row r="32" spans="3:31" s="229" customFormat="1" ht="19.75" customHeight="1" x14ac:dyDescent="0.15">
      <c r="C32" s="249">
        <v>25</v>
      </c>
      <c r="D32" s="232" t="s">
        <v>28</v>
      </c>
      <c r="E32" s="235">
        <v>4406.16</v>
      </c>
      <c r="F32" s="236">
        <v>917132.39</v>
      </c>
      <c r="G32" s="235">
        <v>91992.45</v>
      </c>
      <c r="H32" s="236">
        <v>207066.16</v>
      </c>
      <c r="I32" s="235">
        <v>1109720.58</v>
      </c>
      <c r="J32" s="236">
        <v>303768.87</v>
      </c>
      <c r="K32" s="235">
        <v>0</v>
      </c>
      <c r="L32" s="236">
        <v>1570.96</v>
      </c>
      <c r="M32" s="235">
        <v>833195.1</v>
      </c>
      <c r="N32" s="236">
        <v>73906.22</v>
      </c>
      <c r="O32" s="235">
        <v>113270.65</v>
      </c>
      <c r="P32" s="236">
        <v>9092522.7799999993</v>
      </c>
      <c r="Q32" s="235">
        <v>307629.23</v>
      </c>
      <c r="R32" s="236">
        <v>390846.59</v>
      </c>
      <c r="S32" s="235">
        <v>2780068.56</v>
      </c>
      <c r="T32" s="236">
        <v>2086632.13</v>
      </c>
      <c r="U32" s="235">
        <v>0</v>
      </c>
      <c r="V32" s="236">
        <v>1164855.18</v>
      </c>
      <c r="W32" s="235">
        <v>-41759.69</v>
      </c>
      <c r="X32" s="236">
        <v>69028.039999999994</v>
      </c>
      <c r="Y32" s="235">
        <v>1522507.67</v>
      </c>
      <c r="Z32" s="236">
        <v>228875.11</v>
      </c>
      <c r="AA32" s="235">
        <v>98215.79</v>
      </c>
      <c r="AB32" s="236">
        <v>3340.5</v>
      </c>
      <c r="AC32" s="235">
        <v>20003.98</v>
      </c>
      <c r="AD32" s="236">
        <v>3912.11</v>
      </c>
      <c r="AE32" s="234">
        <f t="shared" si="0"/>
        <v>21382707.52</v>
      </c>
    </row>
    <row r="33" spans="3:31" s="229" customFormat="1" ht="19.75" customHeight="1" x14ac:dyDescent="0.15">
      <c r="C33" s="249">
        <v>26</v>
      </c>
      <c r="D33" s="232" t="s">
        <v>29</v>
      </c>
      <c r="E33" s="233">
        <v>0</v>
      </c>
      <c r="F33" s="233">
        <v>3987450.7</v>
      </c>
      <c r="G33" s="233">
        <v>0</v>
      </c>
      <c r="H33" s="233">
        <v>35848.54</v>
      </c>
      <c r="I33" s="233">
        <v>349238.03</v>
      </c>
      <c r="J33" s="233">
        <v>28803.49</v>
      </c>
      <c r="K33" s="233">
        <v>38611.93</v>
      </c>
      <c r="L33" s="233">
        <v>19444.439999999999</v>
      </c>
      <c r="M33" s="233">
        <v>2939.51</v>
      </c>
      <c r="N33" s="233">
        <v>405360.7</v>
      </c>
      <c r="O33" s="233">
        <v>914709.07</v>
      </c>
      <c r="P33" s="233">
        <v>1624445.09</v>
      </c>
      <c r="Q33" s="233">
        <v>798005.68</v>
      </c>
      <c r="R33" s="233">
        <v>0</v>
      </c>
      <c r="S33" s="233">
        <v>1941971.84</v>
      </c>
      <c r="T33" s="233">
        <v>379.01</v>
      </c>
      <c r="U33" s="233">
        <v>0</v>
      </c>
      <c r="V33" s="233">
        <v>202409.61</v>
      </c>
      <c r="W33" s="233">
        <v>0</v>
      </c>
      <c r="X33" s="233">
        <v>30839.69</v>
      </c>
      <c r="Y33" s="233">
        <v>604388.68000000005</v>
      </c>
      <c r="Z33" s="233">
        <v>29886.799999999999</v>
      </c>
      <c r="AA33" s="233">
        <v>64232.35</v>
      </c>
      <c r="AB33" s="233">
        <v>-27411.59</v>
      </c>
      <c r="AC33" s="233">
        <v>1915869.14</v>
      </c>
      <c r="AD33" s="233">
        <v>0</v>
      </c>
      <c r="AE33" s="234">
        <f t="shared" si="0"/>
        <v>12967422.710000001</v>
      </c>
    </row>
    <row r="34" spans="3:31" s="229" customFormat="1" ht="19.75" customHeight="1" x14ac:dyDescent="0.15">
      <c r="C34" s="249">
        <v>27</v>
      </c>
      <c r="D34" s="232" t="s">
        <v>30</v>
      </c>
      <c r="E34" s="235">
        <v>0</v>
      </c>
      <c r="F34" s="236">
        <v>3820876.46</v>
      </c>
      <c r="G34" s="235">
        <v>2643457.0699999998</v>
      </c>
      <c r="H34" s="236">
        <v>604047.81999999995</v>
      </c>
      <c r="I34" s="235">
        <v>0</v>
      </c>
      <c r="J34" s="236">
        <v>0</v>
      </c>
      <c r="K34" s="235">
        <v>401458.29</v>
      </c>
      <c r="L34" s="236">
        <v>0</v>
      </c>
      <c r="M34" s="235">
        <v>-74345.850000000006</v>
      </c>
      <c r="N34" s="236">
        <v>555487.06999999995</v>
      </c>
      <c r="O34" s="235">
        <v>2838042.45</v>
      </c>
      <c r="P34" s="236">
        <v>19328231.469999999</v>
      </c>
      <c r="Q34" s="235">
        <v>1000323.45</v>
      </c>
      <c r="R34" s="236">
        <v>6342029.0899999999</v>
      </c>
      <c r="S34" s="235">
        <v>126838.64</v>
      </c>
      <c r="T34" s="236">
        <v>0</v>
      </c>
      <c r="U34" s="235">
        <v>0</v>
      </c>
      <c r="V34" s="236">
        <v>2474682.2000000002</v>
      </c>
      <c r="W34" s="235">
        <v>0</v>
      </c>
      <c r="X34" s="236">
        <v>966555.64</v>
      </c>
      <c r="Y34" s="235">
        <v>0</v>
      </c>
      <c r="Z34" s="236">
        <v>1262535.1100000001</v>
      </c>
      <c r="AA34" s="235">
        <v>6793183.4900000002</v>
      </c>
      <c r="AB34" s="236">
        <v>247516.67</v>
      </c>
      <c r="AC34" s="235">
        <v>8974515.7300000004</v>
      </c>
      <c r="AD34" s="236">
        <v>8285532.2400000002</v>
      </c>
      <c r="AE34" s="234">
        <f t="shared" si="0"/>
        <v>66590967.040000014</v>
      </c>
    </row>
    <row r="35" spans="3:31" s="229" customFormat="1" ht="19.75" customHeight="1" x14ac:dyDescent="0.15">
      <c r="C35" s="249">
        <v>28</v>
      </c>
      <c r="D35" s="232" t="s">
        <v>31</v>
      </c>
      <c r="E35" s="233">
        <v>0</v>
      </c>
      <c r="F35" s="233">
        <v>0</v>
      </c>
      <c r="G35" s="233">
        <v>0</v>
      </c>
      <c r="H35" s="233">
        <v>0</v>
      </c>
      <c r="I35" s="233">
        <v>0</v>
      </c>
      <c r="J35" s="233">
        <v>0</v>
      </c>
      <c r="K35" s="233">
        <v>0</v>
      </c>
      <c r="L35" s="233">
        <v>0</v>
      </c>
      <c r="M35" s="233">
        <v>0</v>
      </c>
      <c r="N35" s="233">
        <v>0</v>
      </c>
      <c r="O35" s="233">
        <v>0</v>
      </c>
      <c r="P35" s="233">
        <v>0</v>
      </c>
      <c r="Q35" s="233">
        <v>0</v>
      </c>
      <c r="R35" s="233">
        <v>0</v>
      </c>
      <c r="S35" s="233">
        <v>0</v>
      </c>
      <c r="T35" s="233">
        <v>0</v>
      </c>
      <c r="U35" s="233">
        <v>0</v>
      </c>
      <c r="V35" s="233">
        <v>0</v>
      </c>
      <c r="W35" s="233">
        <v>0</v>
      </c>
      <c r="X35" s="233">
        <v>0</v>
      </c>
      <c r="Y35" s="233">
        <v>0</v>
      </c>
      <c r="Z35" s="233">
        <v>0</v>
      </c>
      <c r="AA35" s="233">
        <v>0</v>
      </c>
      <c r="AB35" s="233">
        <v>0</v>
      </c>
      <c r="AC35" s="233">
        <v>0</v>
      </c>
      <c r="AD35" s="233">
        <v>1975914.38</v>
      </c>
      <c r="AE35" s="234">
        <f t="shared" si="0"/>
        <v>1975914.38</v>
      </c>
    </row>
    <row r="36" spans="3:31" s="229" customFormat="1" ht="19.75" customHeight="1" x14ac:dyDescent="0.15">
      <c r="C36" s="249">
        <v>29</v>
      </c>
      <c r="D36" s="232" t="s">
        <v>185</v>
      </c>
      <c r="E36" s="235">
        <v>0</v>
      </c>
      <c r="F36" s="236">
        <v>57537640</v>
      </c>
      <c r="G36" s="235">
        <v>0</v>
      </c>
      <c r="H36" s="236">
        <v>0</v>
      </c>
      <c r="I36" s="235">
        <v>20887387.670000002</v>
      </c>
      <c r="J36" s="236">
        <v>3445170.4</v>
      </c>
      <c r="K36" s="235">
        <v>1198520.24</v>
      </c>
      <c r="L36" s="236">
        <v>13911.56</v>
      </c>
      <c r="M36" s="235">
        <v>-1455977.14</v>
      </c>
      <c r="N36" s="236">
        <v>1933820.95</v>
      </c>
      <c r="O36" s="235">
        <v>4326769.13</v>
      </c>
      <c r="P36" s="236">
        <v>104014884.73999999</v>
      </c>
      <c r="Q36" s="235">
        <v>22421175.350000001</v>
      </c>
      <c r="R36" s="236">
        <v>833570.88</v>
      </c>
      <c r="S36" s="235">
        <v>1133593.48</v>
      </c>
      <c r="T36" s="236">
        <v>0</v>
      </c>
      <c r="U36" s="235">
        <v>0</v>
      </c>
      <c r="V36" s="236">
        <v>17313715.850000001</v>
      </c>
      <c r="W36" s="235">
        <v>-150766.74</v>
      </c>
      <c r="X36" s="236">
        <v>4807235.1399999997</v>
      </c>
      <c r="Y36" s="235">
        <v>1175873.08</v>
      </c>
      <c r="Z36" s="236">
        <v>0</v>
      </c>
      <c r="AA36" s="235">
        <v>8624606.3699999992</v>
      </c>
      <c r="AB36" s="236">
        <v>377901.42</v>
      </c>
      <c r="AC36" s="235">
        <v>0</v>
      </c>
      <c r="AD36" s="236">
        <v>126402.68</v>
      </c>
      <c r="AE36" s="234">
        <f t="shared" si="0"/>
        <v>248565435.05999997</v>
      </c>
    </row>
    <row r="37" spans="3:31" s="229" customFormat="1" ht="19.75" customHeight="1" x14ac:dyDescent="0.15">
      <c r="C37" s="249">
        <v>30</v>
      </c>
      <c r="D37" s="232" t="s">
        <v>32</v>
      </c>
      <c r="E37" s="233">
        <v>51598.75</v>
      </c>
      <c r="F37" s="233">
        <v>1134140.99</v>
      </c>
      <c r="G37" s="233">
        <v>741577.92</v>
      </c>
      <c r="H37" s="233">
        <v>643284.68000000005</v>
      </c>
      <c r="I37" s="233">
        <v>823364.76</v>
      </c>
      <c r="J37" s="233">
        <v>161017.94</v>
      </c>
      <c r="K37" s="233">
        <v>1264349.58</v>
      </c>
      <c r="L37" s="233">
        <v>49629.68</v>
      </c>
      <c r="M37" s="233">
        <v>-7698.89</v>
      </c>
      <c r="N37" s="233">
        <v>29396.080000000002</v>
      </c>
      <c r="O37" s="233">
        <v>1043125.45</v>
      </c>
      <c r="P37" s="233">
        <v>2292215.7599999998</v>
      </c>
      <c r="Q37" s="233">
        <v>2913642.7</v>
      </c>
      <c r="R37" s="233">
        <v>2144736.2000000002</v>
      </c>
      <c r="S37" s="233">
        <v>1695490.05</v>
      </c>
      <c r="T37" s="233">
        <v>256296.18</v>
      </c>
      <c r="U37" s="233">
        <v>563311.29</v>
      </c>
      <c r="V37" s="233">
        <v>3634487.56</v>
      </c>
      <c r="W37" s="233">
        <v>-144988.74</v>
      </c>
      <c r="X37" s="233">
        <v>402072.87</v>
      </c>
      <c r="Y37" s="233">
        <v>311768.07</v>
      </c>
      <c r="Z37" s="233">
        <v>84265.54</v>
      </c>
      <c r="AA37" s="233">
        <v>480281.11</v>
      </c>
      <c r="AB37" s="233">
        <v>-329916.40000000002</v>
      </c>
      <c r="AC37" s="233">
        <v>96495.8</v>
      </c>
      <c r="AD37" s="233">
        <v>-13505.83</v>
      </c>
      <c r="AE37" s="234">
        <f t="shared" si="0"/>
        <v>20320439.100000005</v>
      </c>
    </row>
    <row r="38" spans="3:31" s="229" customFormat="1" ht="19.75" customHeight="1" x14ac:dyDescent="0.15">
      <c r="C38" s="249">
        <v>31</v>
      </c>
      <c r="D38" s="232" t="s">
        <v>0</v>
      </c>
      <c r="E38" s="235">
        <v>914.98</v>
      </c>
      <c r="F38" s="236">
        <v>0</v>
      </c>
      <c r="G38" s="235">
        <v>0</v>
      </c>
      <c r="H38" s="236">
        <v>13981.41</v>
      </c>
      <c r="I38" s="235">
        <v>39031.5</v>
      </c>
      <c r="J38" s="236">
        <v>0</v>
      </c>
      <c r="K38" s="235">
        <v>0</v>
      </c>
      <c r="L38" s="236">
        <v>0</v>
      </c>
      <c r="M38" s="235">
        <v>0</v>
      </c>
      <c r="N38" s="236">
        <v>0</v>
      </c>
      <c r="O38" s="235">
        <v>0</v>
      </c>
      <c r="P38" s="236">
        <v>5636.68</v>
      </c>
      <c r="Q38" s="235">
        <v>0</v>
      </c>
      <c r="R38" s="236">
        <v>0</v>
      </c>
      <c r="S38" s="235">
        <v>36882.15</v>
      </c>
      <c r="T38" s="236">
        <v>0</v>
      </c>
      <c r="U38" s="235">
        <v>0</v>
      </c>
      <c r="V38" s="236">
        <v>19746.919999999998</v>
      </c>
      <c r="W38" s="235">
        <v>0</v>
      </c>
      <c r="X38" s="236">
        <v>3753.07</v>
      </c>
      <c r="Y38" s="235">
        <v>22833.14</v>
      </c>
      <c r="Z38" s="236">
        <v>0</v>
      </c>
      <c r="AA38" s="235">
        <v>0</v>
      </c>
      <c r="AB38" s="236">
        <v>49666.239999999998</v>
      </c>
      <c r="AC38" s="235">
        <v>0</v>
      </c>
      <c r="AD38" s="236">
        <v>7951.26</v>
      </c>
      <c r="AE38" s="234">
        <f t="shared" si="0"/>
        <v>200397.35</v>
      </c>
    </row>
    <row r="39" spans="3:31" s="229" customFormat="1" ht="19.75" customHeight="1" x14ac:dyDescent="0.15">
      <c r="C39" s="249">
        <v>32</v>
      </c>
      <c r="D39" s="232" t="s">
        <v>33</v>
      </c>
      <c r="E39" s="233">
        <v>0</v>
      </c>
      <c r="F39" s="233">
        <v>901711.81</v>
      </c>
      <c r="G39" s="233">
        <v>724258.3</v>
      </c>
      <c r="H39" s="233">
        <v>86352.07</v>
      </c>
      <c r="I39" s="233">
        <v>156418.91</v>
      </c>
      <c r="J39" s="233">
        <v>110428.01</v>
      </c>
      <c r="K39" s="233">
        <v>178593.92000000001</v>
      </c>
      <c r="L39" s="233">
        <v>0</v>
      </c>
      <c r="M39" s="233">
        <v>0</v>
      </c>
      <c r="N39" s="233">
        <v>27127.59</v>
      </c>
      <c r="O39" s="233">
        <v>0</v>
      </c>
      <c r="P39" s="233">
        <v>445382.85</v>
      </c>
      <c r="Q39" s="233">
        <v>2746156.88</v>
      </c>
      <c r="R39" s="233">
        <v>1178601.46</v>
      </c>
      <c r="S39" s="233">
        <v>777604.4</v>
      </c>
      <c r="T39" s="233">
        <v>118745.63</v>
      </c>
      <c r="U39" s="233">
        <v>563311.29</v>
      </c>
      <c r="V39" s="233">
        <v>0</v>
      </c>
      <c r="W39" s="233">
        <v>0</v>
      </c>
      <c r="X39" s="233">
        <v>64862.69</v>
      </c>
      <c r="Y39" s="233">
        <v>27704.080000000002</v>
      </c>
      <c r="Z39" s="233">
        <v>0</v>
      </c>
      <c r="AA39" s="233">
        <v>480281.11</v>
      </c>
      <c r="AB39" s="233">
        <v>-217422.86</v>
      </c>
      <c r="AC39" s="233">
        <v>85933.19</v>
      </c>
      <c r="AD39" s="233">
        <v>0</v>
      </c>
      <c r="AE39" s="234">
        <f t="shared" ref="AE39:AE70" si="1">SUM(E39:AD39)</f>
        <v>8456051.3300000001</v>
      </c>
    </row>
    <row r="40" spans="3:31" s="229" customFormat="1" ht="19.75" customHeight="1" x14ac:dyDescent="0.15">
      <c r="C40" s="249">
        <v>33</v>
      </c>
      <c r="D40" s="232" t="s">
        <v>34</v>
      </c>
      <c r="E40" s="235">
        <v>0</v>
      </c>
      <c r="F40" s="236">
        <v>232431.68</v>
      </c>
      <c r="G40" s="235">
        <v>0</v>
      </c>
      <c r="H40" s="236">
        <v>0</v>
      </c>
      <c r="I40" s="235">
        <v>0</v>
      </c>
      <c r="J40" s="236">
        <v>0</v>
      </c>
      <c r="K40" s="235">
        <v>0</v>
      </c>
      <c r="L40" s="236">
        <v>0</v>
      </c>
      <c r="M40" s="235">
        <v>0</v>
      </c>
      <c r="N40" s="236">
        <v>0</v>
      </c>
      <c r="O40" s="235">
        <v>0</v>
      </c>
      <c r="P40" s="236">
        <v>126401.73</v>
      </c>
      <c r="Q40" s="235">
        <v>0</v>
      </c>
      <c r="R40" s="236">
        <v>0</v>
      </c>
      <c r="S40" s="235">
        <v>584.86</v>
      </c>
      <c r="T40" s="236">
        <v>0</v>
      </c>
      <c r="U40" s="235">
        <v>0</v>
      </c>
      <c r="V40" s="236">
        <v>0</v>
      </c>
      <c r="W40" s="235">
        <v>0</v>
      </c>
      <c r="X40" s="236">
        <v>0</v>
      </c>
      <c r="Y40" s="235">
        <v>0</v>
      </c>
      <c r="Z40" s="236">
        <v>0</v>
      </c>
      <c r="AA40" s="235">
        <v>0</v>
      </c>
      <c r="AB40" s="236">
        <v>0</v>
      </c>
      <c r="AC40" s="235">
        <v>0</v>
      </c>
      <c r="AD40" s="236">
        <v>0</v>
      </c>
      <c r="AE40" s="234">
        <f t="shared" si="1"/>
        <v>359418.26999999996</v>
      </c>
    </row>
    <row r="41" spans="3:31" s="229" customFormat="1" ht="19.75" customHeight="1" x14ac:dyDescent="0.15">
      <c r="C41" s="249">
        <v>34</v>
      </c>
      <c r="D41" s="232" t="s">
        <v>2</v>
      </c>
      <c r="E41" s="233">
        <v>50683.77</v>
      </c>
      <c r="F41" s="233">
        <v>-2.5</v>
      </c>
      <c r="G41" s="233">
        <v>17319.62</v>
      </c>
      <c r="H41" s="233">
        <v>542951.19999999995</v>
      </c>
      <c r="I41" s="233">
        <v>627914.35</v>
      </c>
      <c r="J41" s="233">
        <v>50589.93</v>
      </c>
      <c r="K41" s="233">
        <v>1085755.6599999999</v>
      </c>
      <c r="L41" s="233">
        <v>49629.68</v>
      </c>
      <c r="M41" s="233">
        <v>-7698.89</v>
      </c>
      <c r="N41" s="233">
        <v>2268.4899999999998</v>
      </c>
      <c r="O41" s="233">
        <v>1043125.45</v>
      </c>
      <c r="P41" s="233">
        <v>1714794.5</v>
      </c>
      <c r="Q41" s="233">
        <v>167485.82</v>
      </c>
      <c r="R41" s="233">
        <v>966134.74</v>
      </c>
      <c r="S41" s="233">
        <v>880418.64</v>
      </c>
      <c r="T41" s="233">
        <v>137550.54999999999</v>
      </c>
      <c r="U41" s="233">
        <v>0</v>
      </c>
      <c r="V41" s="233">
        <v>3614740.64</v>
      </c>
      <c r="W41" s="233">
        <v>-144988.74</v>
      </c>
      <c r="X41" s="233">
        <v>333457.11</v>
      </c>
      <c r="Y41" s="233">
        <v>261230.85</v>
      </c>
      <c r="Z41" s="233">
        <v>84265.54</v>
      </c>
      <c r="AA41" s="233">
        <v>0</v>
      </c>
      <c r="AB41" s="233">
        <v>-162159.78</v>
      </c>
      <c r="AC41" s="233">
        <v>10562.61</v>
      </c>
      <c r="AD41" s="233">
        <v>-21457.09</v>
      </c>
      <c r="AE41" s="234">
        <f t="shared" si="1"/>
        <v>11304572.149999999</v>
      </c>
    </row>
    <row r="42" spans="3:31" s="229" customFormat="1" ht="19.75" customHeight="1" x14ac:dyDescent="0.15">
      <c r="C42" s="249">
        <v>35</v>
      </c>
      <c r="D42" s="232" t="s">
        <v>35</v>
      </c>
      <c r="E42" s="235">
        <v>395158.11</v>
      </c>
      <c r="F42" s="236">
        <v>14577957.390000001</v>
      </c>
      <c r="G42" s="235">
        <v>1864529.44</v>
      </c>
      <c r="H42" s="236">
        <v>6058810.3300000001</v>
      </c>
      <c r="I42" s="235">
        <v>34413813.799999997</v>
      </c>
      <c r="J42" s="236">
        <v>5554368.71</v>
      </c>
      <c r="K42" s="235">
        <v>1501.15</v>
      </c>
      <c r="L42" s="236">
        <v>125239.41</v>
      </c>
      <c r="M42" s="235">
        <v>-17290.7</v>
      </c>
      <c r="N42" s="236">
        <v>5150744.67</v>
      </c>
      <c r="O42" s="235">
        <v>1009917.21</v>
      </c>
      <c r="P42" s="236">
        <v>16792313.510000002</v>
      </c>
      <c r="Q42" s="235">
        <v>22370702.77</v>
      </c>
      <c r="R42" s="236">
        <v>1446467.61</v>
      </c>
      <c r="S42" s="235">
        <v>6654151.9900000002</v>
      </c>
      <c r="T42" s="236">
        <v>177771.82</v>
      </c>
      <c r="U42" s="235">
        <v>62623.519999999997</v>
      </c>
      <c r="V42" s="236">
        <v>129852.73</v>
      </c>
      <c r="W42" s="235">
        <v>-30171.69</v>
      </c>
      <c r="X42" s="236">
        <v>2154315.85</v>
      </c>
      <c r="Y42" s="235">
        <v>9958331.1699999999</v>
      </c>
      <c r="Z42" s="236">
        <v>1464889.21</v>
      </c>
      <c r="AA42" s="235">
        <v>379051.76</v>
      </c>
      <c r="AB42" s="236">
        <v>33796.29</v>
      </c>
      <c r="AC42" s="235">
        <v>539017</v>
      </c>
      <c r="AD42" s="236">
        <v>-38511.230000000003</v>
      </c>
      <c r="AE42" s="234">
        <f t="shared" si="1"/>
        <v>131229351.82999997</v>
      </c>
    </row>
    <row r="43" spans="3:31" s="229" customFormat="1" ht="19.75" customHeight="1" x14ac:dyDescent="0.15">
      <c r="C43" s="249">
        <v>36</v>
      </c>
      <c r="D43" s="232" t="s">
        <v>36</v>
      </c>
      <c r="E43" s="233">
        <v>742377.73</v>
      </c>
      <c r="F43" s="233">
        <v>29349962.460000001</v>
      </c>
      <c r="G43" s="233">
        <v>2090469.48</v>
      </c>
      <c r="H43" s="233">
        <v>8310399.5300000003</v>
      </c>
      <c r="I43" s="233">
        <v>38485337.450000003</v>
      </c>
      <c r="J43" s="233">
        <v>8014439.46</v>
      </c>
      <c r="K43" s="233">
        <v>409569.36</v>
      </c>
      <c r="L43" s="233">
        <v>428669.61</v>
      </c>
      <c r="M43" s="233">
        <v>1283.98</v>
      </c>
      <c r="N43" s="233">
        <v>7170989.4100000001</v>
      </c>
      <c r="O43" s="233">
        <v>1908657.3</v>
      </c>
      <c r="P43" s="233">
        <v>20247450.640000001</v>
      </c>
      <c r="Q43" s="233">
        <v>26067006.239999998</v>
      </c>
      <c r="R43" s="233">
        <v>7057880.5800000001</v>
      </c>
      <c r="S43" s="233">
        <v>17581498.18</v>
      </c>
      <c r="T43" s="233">
        <v>873080.43</v>
      </c>
      <c r="U43" s="233">
        <v>250303.31</v>
      </c>
      <c r="V43" s="233">
        <v>813145.96</v>
      </c>
      <c r="W43" s="233">
        <v>-9873.15</v>
      </c>
      <c r="X43" s="233">
        <v>3032311.15</v>
      </c>
      <c r="Y43" s="233">
        <v>10060588.23</v>
      </c>
      <c r="Z43" s="233">
        <v>2175712.8199999998</v>
      </c>
      <c r="AA43" s="233">
        <v>717269.73</v>
      </c>
      <c r="AB43" s="233">
        <v>110306</v>
      </c>
      <c r="AC43" s="233">
        <v>1393815.37</v>
      </c>
      <c r="AD43" s="233">
        <v>14012.98</v>
      </c>
      <c r="AE43" s="234">
        <f t="shared" si="1"/>
        <v>187296664.24000001</v>
      </c>
    </row>
    <row r="44" spans="3:31" s="229" customFormat="1" ht="19.75" customHeight="1" x14ac:dyDescent="0.15">
      <c r="C44" s="249">
        <v>37</v>
      </c>
      <c r="D44" s="232" t="s">
        <v>186</v>
      </c>
      <c r="E44" s="235">
        <v>-347219.62</v>
      </c>
      <c r="F44" s="236">
        <v>-14772005.07</v>
      </c>
      <c r="G44" s="235">
        <v>-225940.04</v>
      </c>
      <c r="H44" s="236">
        <v>-2251589.2000000002</v>
      </c>
      <c r="I44" s="235">
        <v>-4071523.65</v>
      </c>
      <c r="J44" s="236">
        <v>-2460070.75</v>
      </c>
      <c r="K44" s="235">
        <v>-408068.21</v>
      </c>
      <c r="L44" s="236">
        <v>-303430.2</v>
      </c>
      <c r="M44" s="235">
        <v>-18574.68</v>
      </c>
      <c r="N44" s="236">
        <v>-2020244.74</v>
      </c>
      <c r="O44" s="235">
        <v>-898740.09</v>
      </c>
      <c r="P44" s="236">
        <v>-4324999.6100000003</v>
      </c>
      <c r="Q44" s="235">
        <v>-3832614</v>
      </c>
      <c r="R44" s="236">
        <v>-5611412.9699999997</v>
      </c>
      <c r="S44" s="235">
        <v>-10927346.189999999</v>
      </c>
      <c r="T44" s="236">
        <v>-695308.61</v>
      </c>
      <c r="U44" s="235">
        <v>-187679.79</v>
      </c>
      <c r="V44" s="236">
        <v>-683293.23</v>
      </c>
      <c r="W44" s="235">
        <v>-20298.54</v>
      </c>
      <c r="X44" s="236">
        <v>-877995.3</v>
      </c>
      <c r="Y44" s="235">
        <v>-102257.06</v>
      </c>
      <c r="Z44" s="236">
        <v>-710823.61</v>
      </c>
      <c r="AA44" s="235">
        <v>-338217.97</v>
      </c>
      <c r="AB44" s="236">
        <v>-76509.710000000006</v>
      </c>
      <c r="AC44" s="235">
        <v>-854798.37</v>
      </c>
      <c r="AD44" s="236">
        <v>-52524.21</v>
      </c>
      <c r="AE44" s="234">
        <f t="shared" si="1"/>
        <v>-57073485.419999987</v>
      </c>
    </row>
    <row r="45" spans="3:31" s="229" customFormat="1" ht="19.75" customHeight="1" x14ac:dyDescent="0.15">
      <c r="C45" s="249">
        <v>38</v>
      </c>
      <c r="D45" s="232" t="s">
        <v>187</v>
      </c>
      <c r="E45" s="233">
        <v>0</v>
      </c>
      <c r="F45" s="233">
        <v>0</v>
      </c>
      <c r="G45" s="233">
        <v>0</v>
      </c>
      <c r="H45" s="233">
        <v>0</v>
      </c>
      <c r="I45" s="233">
        <v>0</v>
      </c>
      <c r="J45" s="233">
        <v>0</v>
      </c>
      <c r="K45" s="233">
        <v>0</v>
      </c>
      <c r="L45" s="233">
        <v>0</v>
      </c>
      <c r="M45" s="233">
        <v>0</v>
      </c>
      <c r="N45" s="233">
        <v>0</v>
      </c>
      <c r="O45" s="233">
        <v>0</v>
      </c>
      <c r="P45" s="233">
        <v>387213.67</v>
      </c>
      <c r="Q45" s="233">
        <v>136310.53</v>
      </c>
      <c r="R45" s="233">
        <v>0</v>
      </c>
      <c r="S45" s="233">
        <v>0</v>
      </c>
      <c r="T45" s="233">
        <v>0</v>
      </c>
      <c r="U45" s="233">
        <v>0</v>
      </c>
      <c r="V45" s="233">
        <v>0</v>
      </c>
      <c r="W45" s="233">
        <v>0</v>
      </c>
      <c r="X45" s="233">
        <v>0</v>
      </c>
      <c r="Y45" s="233">
        <v>0</v>
      </c>
      <c r="Z45" s="233">
        <v>0</v>
      </c>
      <c r="AA45" s="233">
        <v>0</v>
      </c>
      <c r="AB45" s="233">
        <v>0</v>
      </c>
      <c r="AC45" s="233">
        <v>0</v>
      </c>
      <c r="AD45" s="233">
        <v>0</v>
      </c>
      <c r="AE45" s="234">
        <f t="shared" si="1"/>
        <v>523524.19999999995</v>
      </c>
    </row>
    <row r="46" spans="3:31" s="229" customFormat="1" ht="19.75" customHeight="1" x14ac:dyDescent="0.15">
      <c r="C46" s="249">
        <v>39</v>
      </c>
      <c r="D46" s="232" t="s">
        <v>37</v>
      </c>
      <c r="E46" s="235">
        <v>0</v>
      </c>
      <c r="F46" s="236">
        <v>0</v>
      </c>
      <c r="G46" s="235">
        <v>0</v>
      </c>
      <c r="H46" s="236">
        <v>0</v>
      </c>
      <c r="I46" s="235">
        <v>0</v>
      </c>
      <c r="J46" s="236">
        <v>0</v>
      </c>
      <c r="K46" s="235">
        <v>0</v>
      </c>
      <c r="L46" s="236">
        <v>0</v>
      </c>
      <c r="M46" s="235">
        <v>0</v>
      </c>
      <c r="N46" s="236">
        <v>0</v>
      </c>
      <c r="O46" s="235">
        <v>0</v>
      </c>
      <c r="P46" s="236">
        <v>482648.81</v>
      </c>
      <c r="Q46" s="235">
        <v>0</v>
      </c>
      <c r="R46" s="236">
        <v>0</v>
      </c>
      <c r="S46" s="235">
        <v>0</v>
      </c>
      <c r="T46" s="236">
        <v>0</v>
      </c>
      <c r="U46" s="235">
        <v>0</v>
      </c>
      <c r="V46" s="236">
        <v>0</v>
      </c>
      <c r="W46" s="235">
        <v>0</v>
      </c>
      <c r="X46" s="236">
        <v>0</v>
      </c>
      <c r="Y46" s="235">
        <v>0</v>
      </c>
      <c r="Z46" s="236">
        <v>0</v>
      </c>
      <c r="AA46" s="235">
        <v>0</v>
      </c>
      <c r="AB46" s="236">
        <v>0</v>
      </c>
      <c r="AC46" s="235">
        <v>0</v>
      </c>
      <c r="AD46" s="236">
        <v>0</v>
      </c>
      <c r="AE46" s="234">
        <f t="shared" si="1"/>
        <v>482648.81</v>
      </c>
    </row>
    <row r="47" spans="3:31" s="229" customFormat="1" ht="19.75" customHeight="1" x14ac:dyDescent="0.15">
      <c r="C47" s="249">
        <v>40</v>
      </c>
      <c r="D47" s="232" t="s">
        <v>38</v>
      </c>
      <c r="E47" s="233">
        <v>38989.269999999997</v>
      </c>
      <c r="F47" s="233">
        <v>7254955.7999999998</v>
      </c>
      <c r="G47" s="233">
        <v>31295.82</v>
      </c>
      <c r="H47" s="233">
        <v>888949.29</v>
      </c>
      <c r="I47" s="233">
        <v>463415.05</v>
      </c>
      <c r="J47" s="233">
        <v>2613608.48</v>
      </c>
      <c r="K47" s="233">
        <v>963474.26</v>
      </c>
      <c r="L47" s="233">
        <v>14293.14</v>
      </c>
      <c r="M47" s="233">
        <v>132169.17000000001</v>
      </c>
      <c r="N47" s="233">
        <v>34272.49</v>
      </c>
      <c r="O47" s="233">
        <v>1707205.49</v>
      </c>
      <c r="P47" s="233">
        <v>6214586.8300000001</v>
      </c>
      <c r="Q47" s="233">
        <v>1437135.05</v>
      </c>
      <c r="R47" s="233">
        <v>689459.33</v>
      </c>
      <c r="S47" s="233">
        <v>1835415.7</v>
      </c>
      <c r="T47" s="233">
        <v>3050118</v>
      </c>
      <c r="U47" s="233">
        <v>63339.43</v>
      </c>
      <c r="V47" s="233">
        <v>874757.41</v>
      </c>
      <c r="W47" s="233">
        <v>182578.29</v>
      </c>
      <c r="X47" s="233">
        <v>1260139.77</v>
      </c>
      <c r="Y47" s="233">
        <v>311332.53000000003</v>
      </c>
      <c r="Z47" s="233">
        <v>1095737.8500000001</v>
      </c>
      <c r="AA47" s="233">
        <v>77358.69</v>
      </c>
      <c r="AB47" s="233">
        <v>164866.60999999999</v>
      </c>
      <c r="AC47" s="233">
        <v>8038449.1299999999</v>
      </c>
      <c r="AD47" s="233">
        <v>0</v>
      </c>
      <c r="AE47" s="234">
        <f t="shared" si="1"/>
        <v>39437902.880000003</v>
      </c>
    </row>
    <row r="48" spans="3:31" s="229" customFormat="1" ht="19.75" customHeight="1" x14ac:dyDescent="0.15">
      <c r="C48" s="249">
        <v>41</v>
      </c>
      <c r="D48" s="232" t="s">
        <v>39</v>
      </c>
      <c r="E48" s="235">
        <v>0</v>
      </c>
      <c r="F48" s="236">
        <v>0</v>
      </c>
      <c r="G48" s="235">
        <v>0</v>
      </c>
      <c r="H48" s="236">
        <v>0</v>
      </c>
      <c r="I48" s="235">
        <v>0</v>
      </c>
      <c r="J48" s="236">
        <v>0</v>
      </c>
      <c r="K48" s="235">
        <v>0</v>
      </c>
      <c r="L48" s="236">
        <v>0</v>
      </c>
      <c r="M48" s="235">
        <v>0</v>
      </c>
      <c r="N48" s="236">
        <v>0</v>
      </c>
      <c r="O48" s="235">
        <v>0</v>
      </c>
      <c r="P48" s="236">
        <v>0</v>
      </c>
      <c r="Q48" s="235">
        <v>0</v>
      </c>
      <c r="R48" s="236">
        <v>0</v>
      </c>
      <c r="S48" s="235">
        <v>56.45</v>
      </c>
      <c r="T48" s="236">
        <v>0</v>
      </c>
      <c r="U48" s="235">
        <v>0</v>
      </c>
      <c r="V48" s="236">
        <v>0</v>
      </c>
      <c r="W48" s="235">
        <v>0</v>
      </c>
      <c r="X48" s="236">
        <v>0</v>
      </c>
      <c r="Y48" s="235">
        <v>0</v>
      </c>
      <c r="Z48" s="236">
        <v>0</v>
      </c>
      <c r="AA48" s="235">
        <v>0</v>
      </c>
      <c r="AB48" s="236">
        <v>-62.84</v>
      </c>
      <c r="AC48" s="235">
        <v>0</v>
      </c>
      <c r="AD48" s="236">
        <v>0</v>
      </c>
      <c r="AE48" s="234">
        <f t="shared" si="1"/>
        <v>-6.3900000000000006</v>
      </c>
    </row>
    <row r="49" spans="3:31" s="229" customFormat="1" ht="19.75" customHeight="1" x14ac:dyDescent="0.15">
      <c r="C49" s="249">
        <v>42</v>
      </c>
      <c r="D49" s="232" t="s">
        <v>40</v>
      </c>
      <c r="E49" s="233">
        <v>0</v>
      </c>
      <c r="F49" s="233">
        <v>0</v>
      </c>
      <c r="G49" s="233">
        <v>0</v>
      </c>
      <c r="H49" s="233">
        <v>0</v>
      </c>
      <c r="I49" s="233">
        <v>0</v>
      </c>
      <c r="J49" s="233">
        <v>0</v>
      </c>
      <c r="K49" s="233">
        <v>60874.48</v>
      </c>
      <c r="L49" s="233">
        <v>0</v>
      </c>
      <c r="M49" s="233">
        <v>0</v>
      </c>
      <c r="N49" s="233">
        <v>0</v>
      </c>
      <c r="O49" s="233">
        <v>0</v>
      </c>
      <c r="P49" s="233">
        <v>0</v>
      </c>
      <c r="Q49" s="233">
        <v>0</v>
      </c>
      <c r="R49" s="233">
        <v>0</v>
      </c>
      <c r="S49" s="233">
        <v>0</v>
      </c>
      <c r="T49" s="233">
        <v>0</v>
      </c>
      <c r="U49" s="233">
        <v>0</v>
      </c>
      <c r="V49" s="233">
        <v>0</v>
      </c>
      <c r="W49" s="233">
        <v>0</v>
      </c>
      <c r="X49" s="233">
        <v>0</v>
      </c>
      <c r="Y49" s="233">
        <v>0</v>
      </c>
      <c r="Z49" s="233">
        <v>0</v>
      </c>
      <c r="AA49" s="233">
        <v>0</v>
      </c>
      <c r="AB49" s="233">
        <v>0</v>
      </c>
      <c r="AC49" s="233">
        <v>0</v>
      </c>
      <c r="AD49" s="233">
        <v>0</v>
      </c>
      <c r="AE49" s="234">
        <f t="shared" si="1"/>
        <v>60874.48</v>
      </c>
    </row>
    <row r="50" spans="3:31" s="229" customFormat="1" ht="19.75" customHeight="1" x14ac:dyDescent="0.15">
      <c r="C50" s="249">
        <v>43</v>
      </c>
      <c r="D50" s="232" t="s">
        <v>188</v>
      </c>
      <c r="E50" s="235">
        <v>29738.7</v>
      </c>
      <c r="F50" s="236">
        <v>3326378.84</v>
      </c>
      <c r="G50" s="235">
        <v>52385.29</v>
      </c>
      <c r="H50" s="236">
        <v>293262.94</v>
      </c>
      <c r="I50" s="235">
        <v>270675.57</v>
      </c>
      <c r="J50" s="236">
        <v>295244.67</v>
      </c>
      <c r="K50" s="235">
        <v>86863.27</v>
      </c>
      <c r="L50" s="236">
        <v>0</v>
      </c>
      <c r="M50" s="235">
        <v>3162.22</v>
      </c>
      <c r="N50" s="236">
        <v>0</v>
      </c>
      <c r="O50" s="235">
        <v>826347.71</v>
      </c>
      <c r="P50" s="236">
        <v>1441888.1</v>
      </c>
      <c r="Q50" s="235">
        <v>1205481.67</v>
      </c>
      <c r="R50" s="236">
        <v>689459.33</v>
      </c>
      <c r="S50" s="235">
        <v>655573.25</v>
      </c>
      <c r="T50" s="236">
        <v>243577.34</v>
      </c>
      <c r="U50" s="235">
        <v>49951.05</v>
      </c>
      <c r="V50" s="236">
        <v>86047.05</v>
      </c>
      <c r="W50" s="235">
        <v>9619.3700000000008</v>
      </c>
      <c r="X50" s="236">
        <v>92376.57</v>
      </c>
      <c r="Y50" s="235">
        <v>6634</v>
      </c>
      <c r="Z50" s="236">
        <v>37667.550000000003</v>
      </c>
      <c r="AA50" s="235">
        <v>70398.33</v>
      </c>
      <c r="AB50" s="236">
        <v>0</v>
      </c>
      <c r="AC50" s="235">
        <v>115864.87</v>
      </c>
      <c r="AD50" s="236">
        <v>0</v>
      </c>
      <c r="AE50" s="234">
        <f t="shared" si="1"/>
        <v>9888597.6899999995</v>
      </c>
    </row>
    <row r="51" spans="3:31" s="229" customFormat="1" ht="19.75" customHeight="1" x14ac:dyDescent="0.15">
      <c r="C51" s="249">
        <v>44</v>
      </c>
      <c r="D51" s="232" t="s">
        <v>189</v>
      </c>
      <c r="E51" s="233">
        <v>0</v>
      </c>
      <c r="F51" s="233">
        <v>808999.21</v>
      </c>
      <c r="G51" s="233">
        <v>0</v>
      </c>
      <c r="H51" s="233">
        <v>0</v>
      </c>
      <c r="I51" s="233">
        <v>0</v>
      </c>
      <c r="J51" s="233">
        <v>0</v>
      </c>
      <c r="K51" s="233">
        <v>38130.94</v>
      </c>
      <c r="L51" s="233">
        <v>0</v>
      </c>
      <c r="M51" s="233">
        <v>75220.84</v>
      </c>
      <c r="N51" s="233">
        <v>0</v>
      </c>
      <c r="O51" s="233">
        <v>0</v>
      </c>
      <c r="P51" s="233">
        <v>0</v>
      </c>
      <c r="Q51" s="233">
        <v>0</v>
      </c>
      <c r="R51" s="233">
        <v>0</v>
      </c>
      <c r="S51" s="233">
        <v>837.32</v>
      </c>
      <c r="T51" s="233">
        <v>0</v>
      </c>
      <c r="U51" s="233">
        <v>0</v>
      </c>
      <c r="V51" s="233">
        <v>0</v>
      </c>
      <c r="W51" s="233">
        <v>0</v>
      </c>
      <c r="X51" s="233">
        <v>0</v>
      </c>
      <c r="Y51" s="233">
        <v>0</v>
      </c>
      <c r="Z51" s="233">
        <v>0</v>
      </c>
      <c r="AA51" s="233">
        <v>0</v>
      </c>
      <c r="AB51" s="233">
        <v>0</v>
      </c>
      <c r="AC51" s="233">
        <v>0</v>
      </c>
      <c r="AD51" s="233">
        <v>0</v>
      </c>
      <c r="AE51" s="234">
        <f t="shared" si="1"/>
        <v>923188.30999999982</v>
      </c>
    </row>
    <row r="52" spans="3:31" s="229" customFormat="1" ht="19.75" customHeight="1" x14ac:dyDescent="0.15">
      <c r="C52" s="249">
        <v>45</v>
      </c>
      <c r="D52" s="232" t="s">
        <v>2</v>
      </c>
      <c r="E52" s="235">
        <v>9250.57</v>
      </c>
      <c r="F52" s="236">
        <v>3119577.75</v>
      </c>
      <c r="G52" s="235">
        <v>-21089.47</v>
      </c>
      <c r="H52" s="236">
        <v>595686.35</v>
      </c>
      <c r="I52" s="235">
        <v>192739.48</v>
      </c>
      <c r="J52" s="236">
        <v>2318363.81</v>
      </c>
      <c r="K52" s="235">
        <v>777605.57</v>
      </c>
      <c r="L52" s="236">
        <v>14293.14</v>
      </c>
      <c r="M52" s="235">
        <v>53786.11</v>
      </c>
      <c r="N52" s="236">
        <v>34272.49</v>
      </c>
      <c r="O52" s="235">
        <v>880857.78</v>
      </c>
      <c r="P52" s="236">
        <v>4772698.7300000004</v>
      </c>
      <c r="Q52" s="235">
        <v>231653.38</v>
      </c>
      <c r="R52" s="236">
        <v>0</v>
      </c>
      <c r="S52" s="235">
        <v>1178948.68</v>
      </c>
      <c r="T52" s="236">
        <v>2806540.66</v>
      </c>
      <c r="U52" s="235">
        <v>13388.38</v>
      </c>
      <c r="V52" s="236">
        <v>788710.36</v>
      </c>
      <c r="W52" s="235">
        <v>172958.92</v>
      </c>
      <c r="X52" s="236">
        <v>1167763.2</v>
      </c>
      <c r="Y52" s="235">
        <v>304698.53000000003</v>
      </c>
      <c r="Z52" s="236">
        <v>1058070.3</v>
      </c>
      <c r="AA52" s="235">
        <v>6960.36</v>
      </c>
      <c r="AB52" s="236">
        <v>164929.45000000001</v>
      </c>
      <c r="AC52" s="235">
        <v>7922584.2599999998</v>
      </c>
      <c r="AD52" s="236">
        <v>0</v>
      </c>
      <c r="AE52" s="234">
        <f t="shared" si="1"/>
        <v>28565248.789999999</v>
      </c>
    </row>
    <row r="53" spans="3:31" s="229" customFormat="1" ht="19.75" customHeight="1" x14ac:dyDescent="0.15">
      <c r="C53" s="249">
        <v>46</v>
      </c>
      <c r="D53" s="232" t="s">
        <v>41</v>
      </c>
      <c r="E53" s="233">
        <v>8578838.3499999996</v>
      </c>
      <c r="F53" s="233">
        <v>497020769.79000002</v>
      </c>
      <c r="G53" s="233">
        <v>14077898.43</v>
      </c>
      <c r="H53" s="233">
        <v>35769173.32</v>
      </c>
      <c r="I53" s="233">
        <v>109481436.89</v>
      </c>
      <c r="J53" s="233">
        <v>30557596.989999998</v>
      </c>
      <c r="K53" s="233">
        <v>23224763.690000001</v>
      </c>
      <c r="L53" s="233">
        <v>12704057.33</v>
      </c>
      <c r="M53" s="233">
        <v>-68640.08</v>
      </c>
      <c r="N53" s="233">
        <v>19164743.690000001</v>
      </c>
      <c r="O53" s="233">
        <v>200431121.40000001</v>
      </c>
      <c r="P53" s="233">
        <v>412104640.45999998</v>
      </c>
      <c r="Q53" s="233">
        <v>329580677.19</v>
      </c>
      <c r="R53" s="233">
        <v>230288835.16999999</v>
      </c>
      <c r="S53" s="233">
        <v>272410501.61000001</v>
      </c>
      <c r="T53" s="233">
        <v>23786009.210000001</v>
      </c>
      <c r="U53" s="233">
        <v>7975329.9699999997</v>
      </c>
      <c r="V53" s="233">
        <v>56925380.359999999</v>
      </c>
      <c r="W53" s="233">
        <v>1468025.62</v>
      </c>
      <c r="X53" s="233">
        <v>23279878.120000001</v>
      </c>
      <c r="Y53" s="233">
        <v>45377287.770000003</v>
      </c>
      <c r="Z53" s="233">
        <v>12833663.210000001</v>
      </c>
      <c r="AA53" s="233">
        <v>34408985.140000001</v>
      </c>
      <c r="AB53" s="233">
        <v>922447.6</v>
      </c>
      <c r="AC53" s="233">
        <v>35958905.509999998</v>
      </c>
      <c r="AD53" s="233">
        <v>10454073.970000001</v>
      </c>
      <c r="AE53" s="234">
        <f t="shared" si="1"/>
        <v>2448716400.71</v>
      </c>
    </row>
    <row r="54" spans="3:31" s="229" customFormat="1" ht="19.75" customHeight="1" x14ac:dyDescent="0.15">
      <c r="C54" s="249">
        <v>47</v>
      </c>
      <c r="D54" s="232" t="s">
        <v>42</v>
      </c>
      <c r="E54" s="235">
        <v>0</v>
      </c>
      <c r="F54" s="236">
        <v>28754477.43</v>
      </c>
      <c r="G54" s="235">
        <v>0</v>
      </c>
      <c r="H54" s="236">
        <v>0</v>
      </c>
      <c r="I54" s="235">
        <v>240935.19</v>
      </c>
      <c r="J54" s="236">
        <v>0</v>
      </c>
      <c r="K54" s="235">
        <v>0</v>
      </c>
      <c r="L54" s="236">
        <v>0</v>
      </c>
      <c r="M54" s="235">
        <v>-38117.410000000003</v>
      </c>
      <c r="N54" s="236">
        <v>0</v>
      </c>
      <c r="O54" s="235">
        <v>0</v>
      </c>
      <c r="P54" s="236">
        <v>0</v>
      </c>
      <c r="Q54" s="235">
        <v>0</v>
      </c>
      <c r="R54" s="236">
        <v>0</v>
      </c>
      <c r="S54" s="235">
        <v>0</v>
      </c>
      <c r="T54" s="236">
        <v>0</v>
      </c>
      <c r="U54" s="235">
        <v>0</v>
      </c>
      <c r="V54" s="236">
        <v>0</v>
      </c>
      <c r="W54" s="235">
        <v>0</v>
      </c>
      <c r="X54" s="236">
        <v>0</v>
      </c>
      <c r="Y54" s="235">
        <v>0</v>
      </c>
      <c r="Z54" s="236">
        <v>0</v>
      </c>
      <c r="AA54" s="235">
        <v>0</v>
      </c>
      <c r="AB54" s="236">
        <v>0</v>
      </c>
      <c r="AC54" s="235">
        <v>418375.06</v>
      </c>
      <c r="AD54" s="236">
        <v>0</v>
      </c>
      <c r="AE54" s="234">
        <f t="shared" si="1"/>
        <v>29375670.27</v>
      </c>
    </row>
    <row r="55" spans="3:31" s="229" customFormat="1" ht="19.75" customHeight="1" x14ac:dyDescent="0.15">
      <c r="C55" s="249">
        <v>48</v>
      </c>
      <c r="D55" s="232" t="s">
        <v>43</v>
      </c>
      <c r="E55" s="233">
        <v>-2856091.3</v>
      </c>
      <c r="F55" s="233">
        <v>-299274698.45999998</v>
      </c>
      <c r="G55" s="233">
        <v>984688.8</v>
      </c>
      <c r="H55" s="233">
        <v>-21578325.059999999</v>
      </c>
      <c r="I55" s="233">
        <v>-68400315.569999993</v>
      </c>
      <c r="J55" s="233">
        <v>-22288686.510000002</v>
      </c>
      <c r="K55" s="233">
        <v>-9652869.2300000004</v>
      </c>
      <c r="L55" s="233">
        <v>-1773374.99</v>
      </c>
      <c r="M55" s="233">
        <v>276419.71000000002</v>
      </c>
      <c r="N55" s="233">
        <v>-6420885.1600000001</v>
      </c>
      <c r="O55" s="233">
        <v>-59966131.619999997</v>
      </c>
      <c r="P55" s="233">
        <v>-310789524.74000001</v>
      </c>
      <c r="Q55" s="233">
        <v>-153061788.50999999</v>
      </c>
      <c r="R55" s="233">
        <v>-168341308.77000001</v>
      </c>
      <c r="S55" s="233">
        <v>-178358591.13999999</v>
      </c>
      <c r="T55" s="233">
        <v>-12644213</v>
      </c>
      <c r="U55" s="233">
        <v>-2176093.09</v>
      </c>
      <c r="V55" s="233">
        <v>-34563629.939999998</v>
      </c>
      <c r="W55" s="233">
        <v>320887.26</v>
      </c>
      <c r="X55" s="233">
        <v>-15485228.15</v>
      </c>
      <c r="Y55" s="233">
        <v>-18821731.43</v>
      </c>
      <c r="Z55" s="233">
        <v>-7272818.8899999997</v>
      </c>
      <c r="AA55" s="233">
        <v>-17857574.379999999</v>
      </c>
      <c r="AB55" s="233">
        <v>-335685.14</v>
      </c>
      <c r="AC55" s="233">
        <v>-25117808.379999999</v>
      </c>
      <c r="AD55" s="233">
        <v>-7473799.96</v>
      </c>
      <c r="AE55" s="234">
        <f t="shared" si="1"/>
        <v>-1442929177.6500008</v>
      </c>
    </row>
    <row r="56" spans="3:31" s="229" customFormat="1" ht="19.75" customHeight="1" x14ac:dyDescent="0.15">
      <c r="C56" s="249">
        <v>49</v>
      </c>
      <c r="D56" s="232" t="s">
        <v>44</v>
      </c>
      <c r="E56" s="235">
        <v>-2080021.69</v>
      </c>
      <c r="F56" s="236">
        <v>-218640891.59</v>
      </c>
      <c r="G56" s="235">
        <v>-5406620.5599999996</v>
      </c>
      <c r="H56" s="236">
        <v>-13263425.789999999</v>
      </c>
      <c r="I56" s="235">
        <v>-34012617.770000003</v>
      </c>
      <c r="J56" s="236">
        <v>-14358619.470000001</v>
      </c>
      <c r="K56" s="235">
        <v>-5717518.2599999998</v>
      </c>
      <c r="L56" s="236">
        <v>-1381692.56</v>
      </c>
      <c r="M56" s="235">
        <v>1852129.02</v>
      </c>
      <c r="N56" s="236">
        <v>-4258097.4000000004</v>
      </c>
      <c r="O56" s="235">
        <v>-18574970.59</v>
      </c>
      <c r="P56" s="236">
        <v>-257160677.33000001</v>
      </c>
      <c r="Q56" s="235">
        <v>-122896964.81</v>
      </c>
      <c r="R56" s="236">
        <v>-151955933.02000001</v>
      </c>
      <c r="S56" s="235">
        <v>-145435531.72</v>
      </c>
      <c r="T56" s="236">
        <v>-6393885.7800000003</v>
      </c>
      <c r="U56" s="235">
        <v>-1990996.71</v>
      </c>
      <c r="V56" s="236">
        <v>-22311451.289999999</v>
      </c>
      <c r="W56" s="235">
        <v>-587649.72</v>
      </c>
      <c r="X56" s="236">
        <v>-8934404.2899999991</v>
      </c>
      <c r="Y56" s="235">
        <v>-7571442.9199999999</v>
      </c>
      <c r="Z56" s="236">
        <v>-3154214.96</v>
      </c>
      <c r="AA56" s="235">
        <v>-16466782</v>
      </c>
      <c r="AB56" s="236">
        <v>-53217.760000000002</v>
      </c>
      <c r="AC56" s="235">
        <v>-10716422.300000001</v>
      </c>
      <c r="AD56" s="236">
        <v>-6960512.0499999998</v>
      </c>
      <c r="AE56" s="234">
        <f t="shared" si="1"/>
        <v>-1078432433.3199999</v>
      </c>
    </row>
    <row r="57" spans="3:31" s="229" customFormat="1" ht="19.75" customHeight="1" x14ac:dyDescent="0.15">
      <c r="C57" s="249">
        <v>50</v>
      </c>
      <c r="D57" s="232" t="s">
        <v>190</v>
      </c>
      <c r="E57" s="233">
        <v>0</v>
      </c>
      <c r="F57" s="233">
        <v>-108068687.31</v>
      </c>
      <c r="G57" s="233">
        <v>-4605594.24</v>
      </c>
      <c r="H57" s="233">
        <v>-204397.33</v>
      </c>
      <c r="I57" s="233">
        <v>-3268020.07</v>
      </c>
      <c r="J57" s="233">
        <v>-1189943.3799999999</v>
      </c>
      <c r="K57" s="233">
        <v>-225071</v>
      </c>
      <c r="L57" s="233">
        <v>0</v>
      </c>
      <c r="M57" s="233">
        <v>0</v>
      </c>
      <c r="N57" s="233">
        <v>-64745.65</v>
      </c>
      <c r="O57" s="233">
        <v>0</v>
      </c>
      <c r="P57" s="233">
        <v>-64862506.560000002</v>
      </c>
      <c r="Q57" s="233">
        <v>-54730209.579999998</v>
      </c>
      <c r="R57" s="233">
        <v>-125645095.79000001</v>
      </c>
      <c r="S57" s="233">
        <v>-95124976.859999999</v>
      </c>
      <c r="T57" s="233">
        <v>-485642.46</v>
      </c>
      <c r="U57" s="233">
        <v>-1440724.32</v>
      </c>
      <c r="V57" s="233">
        <v>-3735619.6</v>
      </c>
      <c r="W57" s="233">
        <v>-149248.94</v>
      </c>
      <c r="X57" s="233">
        <v>0</v>
      </c>
      <c r="Y57" s="233">
        <v>-313793.67</v>
      </c>
      <c r="Z57" s="233">
        <v>-290258.09000000003</v>
      </c>
      <c r="AA57" s="233">
        <v>0</v>
      </c>
      <c r="AB57" s="233">
        <v>-37971</v>
      </c>
      <c r="AC57" s="233">
        <v>-289658.14</v>
      </c>
      <c r="AD57" s="233">
        <v>-34970.65</v>
      </c>
      <c r="AE57" s="234">
        <f t="shared" si="1"/>
        <v>-464767134.63999999</v>
      </c>
    </row>
    <row r="58" spans="3:31" s="229" customFormat="1" ht="19.75" customHeight="1" x14ac:dyDescent="0.15">
      <c r="C58" s="249">
        <v>51</v>
      </c>
      <c r="D58" s="232" t="s">
        <v>191</v>
      </c>
      <c r="E58" s="235">
        <v>-1067953.79</v>
      </c>
      <c r="F58" s="236">
        <v>-89823299.890000001</v>
      </c>
      <c r="G58" s="235">
        <v>-602082.03</v>
      </c>
      <c r="H58" s="236">
        <v>-10942036.33</v>
      </c>
      <c r="I58" s="235">
        <v>-16451184.16</v>
      </c>
      <c r="J58" s="236">
        <v>-8668277.2599999998</v>
      </c>
      <c r="K58" s="235">
        <v>-3149387.4</v>
      </c>
      <c r="L58" s="236">
        <v>-290550.89</v>
      </c>
      <c r="M58" s="235">
        <v>1682069.89</v>
      </c>
      <c r="N58" s="236">
        <v>-3195262.63</v>
      </c>
      <c r="O58" s="235">
        <v>-16508763.210000001</v>
      </c>
      <c r="P58" s="236">
        <v>-79121369.420000002</v>
      </c>
      <c r="Q58" s="235">
        <v>-40070309.57</v>
      </c>
      <c r="R58" s="236">
        <v>-8858242.2799999993</v>
      </c>
      <c r="S58" s="235">
        <v>-25531996.48</v>
      </c>
      <c r="T58" s="236">
        <v>-4090613.59</v>
      </c>
      <c r="U58" s="235">
        <v>-12809.39</v>
      </c>
      <c r="V58" s="236">
        <v>-12735055.91</v>
      </c>
      <c r="W58" s="235">
        <v>165109.56</v>
      </c>
      <c r="X58" s="236">
        <v>-7492534.0899999999</v>
      </c>
      <c r="Y58" s="235">
        <v>-4955295.71</v>
      </c>
      <c r="Z58" s="236">
        <v>-2032506.64</v>
      </c>
      <c r="AA58" s="235">
        <v>-14952611.880000001</v>
      </c>
      <c r="AB58" s="236">
        <v>-232807.47</v>
      </c>
      <c r="AC58" s="235">
        <v>-9328712.7699999996</v>
      </c>
      <c r="AD58" s="236">
        <v>-6634686.2999999998</v>
      </c>
      <c r="AE58" s="234">
        <f t="shared" si="1"/>
        <v>-364901169.63999993</v>
      </c>
    </row>
    <row r="59" spans="3:31" s="229" customFormat="1" ht="19.75" customHeight="1" x14ac:dyDescent="0.15">
      <c r="C59" s="249">
        <v>52</v>
      </c>
      <c r="D59" s="232" t="s">
        <v>45</v>
      </c>
      <c r="E59" s="233">
        <v>-49988.41</v>
      </c>
      <c r="F59" s="233">
        <v>-17064079.309999999</v>
      </c>
      <c r="G59" s="233">
        <v>121906.21</v>
      </c>
      <c r="H59" s="233">
        <v>-734751.86</v>
      </c>
      <c r="I59" s="233">
        <v>-13824299.98</v>
      </c>
      <c r="J59" s="233">
        <v>-3711328.45</v>
      </c>
      <c r="K59" s="233">
        <v>-1883644.23</v>
      </c>
      <c r="L59" s="233">
        <v>-877181.71</v>
      </c>
      <c r="M59" s="233">
        <v>181812.87</v>
      </c>
      <c r="N59" s="233">
        <v>-513363.62</v>
      </c>
      <c r="O59" s="233">
        <v>-1071892.3799999999</v>
      </c>
      <c r="P59" s="233">
        <v>-112368518.59</v>
      </c>
      <c r="Q59" s="233">
        <v>-22078897.640000001</v>
      </c>
      <c r="R59" s="233">
        <v>-9934165.6600000001</v>
      </c>
      <c r="S59" s="233">
        <v>-14571994.380000001</v>
      </c>
      <c r="T59" s="233">
        <v>-1534311.97</v>
      </c>
      <c r="U59" s="233">
        <v>-537463</v>
      </c>
      <c r="V59" s="233">
        <v>-1406967.5</v>
      </c>
      <c r="W59" s="233">
        <v>-582325.30000000005</v>
      </c>
      <c r="X59" s="233">
        <v>-877665.22</v>
      </c>
      <c r="Y59" s="233">
        <v>-1622791.28</v>
      </c>
      <c r="Z59" s="233">
        <v>-471131.88</v>
      </c>
      <c r="AA59" s="233">
        <v>-1209312.5900000001</v>
      </c>
      <c r="AB59" s="233">
        <v>153922.01999999999</v>
      </c>
      <c r="AC59" s="233">
        <v>-1016581.39</v>
      </c>
      <c r="AD59" s="233">
        <v>-390855.1</v>
      </c>
      <c r="AE59" s="234">
        <f t="shared" si="1"/>
        <v>-207875870.34999999</v>
      </c>
    </row>
    <row r="60" spans="3:31" s="229" customFormat="1" ht="19.75" customHeight="1" x14ac:dyDescent="0.15">
      <c r="C60" s="249">
        <v>53</v>
      </c>
      <c r="D60" s="232" t="s">
        <v>46</v>
      </c>
      <c r="E60" s="235">
        <v>-234061.44</v>
      </c>
      <c r="F60" s="236">
        <v>-3684825.08</v>
      </c>
      <c r="G60" s="235">
        <v>-320850.5</v>
      </c>
      <c r="H60" s="236">
        <v>-1382240.27</v>
      </c>
      <c r="I60" s="235">
        <v>-412125.74</v>
      </c>
      <c r="J60" s="236">
        <v>-525189</v>
      </c>
      <c r="K60" s="235">
        <v>-376348.57</v>
      </c>
      <c r="L60" s="236">
        <v>-198248.19</v>
      </c>
      <c r="M60" s="235">
        <v>-11753.74</v>
      </c>
      <c r="N60" s="236">
        <v>-484725.5</v>
      </c>
      <c r="O60" s="235">
        <v>-994315</v>
      </c>
      <c r="P60" s="236">
        <v>-808282.76</v>
      </c>
      <c r="Q60" s="235">
        <v>-6017548.0199999996</v>
      </c>
      <c r="R60" s="236">
        <v>-7518429.29</v>
      </c>
      <c r="S60" s="235">
        <v>-10174566.98</v>
      </c>
      <c r="T60" s="236">
        <v>-107971</v>
      </c>
      <c r="U60" s="235">
        <v>0</v>
      </c>
      <c r="V60" s="236">
        <v>-4433808.28</v>
      </c>
      <c r="W60" s="235">
        <v>-21185.040000000001</v>
      </c>
      <c r="X60" s="236">
        <v>-400685.98</v>
      </c>
      <c r="Y60" s="235">
        <v>-189977.92</v>
      </c>
      <c r="Z60" s="236">
        <v>-2161.1999999999998</v>
      </c>
      <c r="AA60" s="235">
        <v>-304857.53000000003</v>
      </c>
      <c r="AB60" s="236">
        <v>63638.69</v>
      </c>
      <c r="AC60" s="235">
        <v>-81470</v>
      </c>
      <c r="AD60" s="236">
        <v>100000</v>
      </c>
      <c r="AE60" s="234">
        <f t="shared" si="1"/>
        <v>-38521988.340000004</v>
      </c>
    </row>
    <row r="61" spans="3:31" s="229" customFormat="1" ht="19.75" customHeight="1" x14ac:dyDescent="0.15">
      <c r="C61" s="249">
        <v>54</v>
      </c>
      <c r="D61" s="232" t="s">
        <v>47</v>
      </c>
      <c r="E61" s="233">
        <v>-728018.05</v>
      </c>
      <c r="F61" s="233">
        <v>0</v>
      </c>
      <c r="G61" s="233">
        <v>0</v>
      </c>
      <c r="H61" s="233">
        <v>0</v>
      </c>
      <c r="I61" s="233">
        <v>-56987.82</v>
      </c>
      <c r="J61" s="233">
        <v>-263881.38</v>
      </c>
      <c r="K61" s="233">
        <v>-83067.06</v>
      </c>
      <c r="L61" s="233">
        <v>-15711.77</v>
      </c>
      <c r="M61" s="233">
        <v>0</v>
      </c>
      <c r="N61" s="233">
        <v>0</v>
      </c>
      <c r="O61" s="233">
        <v>0</v>
      </c>
      <c r="P61" s="233">
        <v>0</v>
      </c>
      <c r="Q61" s="233">
        <v>0</v>
      </c>
      <c r="R61" s="233">
        <v>0</v>
      </c>
      <c r="S61" s="233">
        <v>-31997.02</v>
      </c>
      <c r="T61" s="233">
        <v>-175346.76</v>
      </c>
      <c r="U61" s="233">
        <v>0</v>
      </c>
      <c r="V61" s="233">
        <v>0</v>
      </c>
      <c r="W61" s="233">
        <v>0</v>
      </c>
      <c r="X61" s="233">
        <v>-163519</v>
      </c>
      <c r="Y61" s="233">
        <v>-489584.34</v>
      </c>
      <c r="Z61" s="233">
        <v>-358157.15</v>
      </c>
      <c r="AA61" s="233">
        <v>0</v>
      </c>
      <c r="AB61" s="233">
        <v>0</v>
      </c>
      <c r="AC61" s="233">
        <v>0</v>
      </c>
      <c r="AD61" s="233">
        <v>0</v>
      </c>
      <c r="AE61" s="234">
        <f t="shared" si="1"/>
        <v>-2366270.35</v>
      </c>
    </row>
    <row r="62" spans="3:31" s="229" customFormat="1" ht="19.75" customHeight="1" x14ac:dyDescent="0.15">
      <c r="C62" s="249">
        <v>55</v>
      </c>
      <c r="D62" s="232" t="s">
        <v>48</v>
      </c>
      <c r="E62" s="235">
        <v>-94940</v>
      </c>
      <c r="F62" s="236">
        <v>-28891248.350000001</v>
      </c>
      <c r="G62" s="235">
        <v>8199766.0099999998</v>
      </c>
      <c r="H62" s="236">
        <v>0</v>
      </c>
      <c r="I62" s="235">
        <v>-10574131.810000001</v>
      </c>
      <c r="J62" s="236">
        <v>-1508224.62</v>
      </c>
      <c r="K62" s="235">
        <v>-1181633.5</v>
      </c>
      <c r="L62" s="236">
        <v>922.24</v>
      </c>
      <c r="M62" s="235">
        <v>1028173.88</v>
      </c>
      <c r="N62" s="236">
        <v>-606897.99</v>
      </c>
      <c r="O62" s="235">
        <v>-6347902.8300000001</v>
      </c>
      <c r="P62" s="236">
        <v>-35038172.740000002</v>
      </c>
      <c r="Q62" s="235">
        <v>-6623419.9800000004</v>
      </c>
      <c r="R62" s="236">
        <v>-6153788.8600000003</v>
      </c>
      <c r="S62" s="235">
        <v>-14144959.16</v>
      </c>
      <c r="T62" s="236">
        <v>-1937055.82</v>
      </c>
      <c r="U62" s="235">
        <v>0</v>
      </c>
      <c r="V62" s="236">
        <v>-6422298.3799999999</v>
      </c>
      <c r="W62" s="235">
        <v>1163835.3700000001</v>
      </c>
      <c r="X62" s="236">
        <v>-2690572.34</v>
      </c>
      <c r="Y62" s="235">
        <v>-1016986.03</v>
      </c>
      <c r="Z62" s="236">
        <v>-1719905.88</v>
      </c>
      <c r="AA62" s="235">
        <v>30120.04</v>
      </c>
      <c r="AB62" s="236">
        <v>-322115.23</v>
      </c>
      <c r="AC62" s="235">
        <v>-9722878.9800000004</v>
      </c>
      <c r="AD62" s="236">
        <v>-239265.25</v>
      </c>
      <c r="AE62" s="234">
        <f t="shared" si="1"/>
        <v>-124813580.20999999</v>
      </c>
    </row>
    <row r="63" spans="3:31" s="229" customFormat="1" ht="19.75" customHeight="1" x14ac:dyDescent="0.15">
      <c r="C63" s="249">
        <v>56</v>
      </c>
      <c r="D63" s="232" t="s">
        <v>49</v>
      </c>
      <c r="E63" s="233">
        <v>-94940</v>
      </c>
      <c r="F63" s="233">
        <v>-28421821.510000002</v>
      </c>
      <c r="G63" s="233">
        <v>8199766.0099999998</v>
      </c>
      <c r="H63" s="233">
        <v>0</v>
      </c>
      <c r="I63" s="233">
        <v>-10574131.810000001</v>
      </c>
      <c r="J63" s="233">
        <v>-1508224.62</v>
      </c>
      <c r="K63" s="233">
        <v>-1181633.5</v>
      </c>
      <c r="L63" s="233">
        <v>922.24</v>
      </c>
      <c r="M63" s="233">
        <v>1028173.88</v>
      </c>
      <c r="N63" s="233">
        <v>-606897.99</v>
      </c>
      <c r="O63" s="233">
        <v>-6347902.8300000001</v>
      </c>
      <c r="P63" s="233">
        <v>-14117479.99</v>
      </c>
      <c r="Q63" s="233">
        <v>-3965378.99</v>
      </c>
      <c r="R63" s="233">
        <v>-6153788.8600000003</v>
      </c>
      <c r="S63" s="233">
        <v>-14145366.710000001</v>
      </c>
      <c r="T63" s="233">
        <v>-1937055.82</v>
      </c>
      <c r="U63" s="233">
        <v>0</v>
      </c>
      <c r="V63" s="233">
        <v>-6422298.3799999999</v>
      </c>
      <c r="W63" s="233">
        <v>1163835.3700000001</v>
      </c>
      <c r="X63" s="233">
        <v>-2690572.34</v>
      </c>
      <c r="Y63" s="233">
        <v>-1016986.03</v>
      </c>
      <c r="Z63" s="233">
        <v>-1719905.88</v>
      </c>
      <c r="AA63" s="233">
        <v>30120.04</v>
      </c>
      <c r="AB63" s="233">
        <v>-322115.23</v>
      </c>
      <c r="AC63" s="233">
        <v>-9722878.9800000004</v>
      </c>
      <c r="AD63" s="233">
        <v>-239265.25</v>
      </c>
      <c r="AE63" s="234">
        <f t="shared" si="1"/>
        <v>-100765827.17999999</v>
      </c>
    </row>
    <row r="64" spans="3:31" s="229" customFormat="1" ht="19.75" customHeight="1" x14ac:dyDescent="0.15">
      <c r="C64" s="249">
        <v>57</v>
      </c>
      <c r="D64" s="232" t="s">
        <v>50</v>
      </c>
      <c r="E64" s="235">
        <v>0</v>
      </c>
      <c r="F64" s="236">
        <v>-469426.84</v>
      </c>
      <c r="G64" s="235">
        <v>0</v>
      </c>
      <c r="H64" s="236">
        <v>0</v>
      </c>
      <c r="I64" s="235">
        <v>0</v>
      </c>
      <c r="J64" s="236">
        <v>0</v>
      </c>
      <c r="K64" s="235">
        <v>0</v>
      </c>
      <c r="L64" s="236">
        <v>0</v>
      </c>
      <c r="M64" s="235">
        <v>0</v>
      </c>
      <c r="N64" s="236">
        <v>0</v>
      </c>
      <c r="O64" s="235">
        <v>0</v>
      </c>
      <c r="P64" s="236">
        <v>-20920692.75</v>
      </c>
      <c r="Q64" s="235">
        <v>0</v>
      </c>
      <c r="R64" s="236">
        <v>0</v>
      </c>
      <c r="S64" s="235">
        <v>0</v>
      </c>
      <c r="T64" s="236">
        <v>0</v>
      </c>
      <c r="U64" s="235">
        <v>0</v>
      </c>
      <c r="V64" s="236">
        <v>0</v>
      </c>
      <c r="W64" s="235">
        <v>0</v>
      </c>
      <c r="X64" s="236">
        <v>0</v>
      </c>
      <c r="Y64" s="235">
        <v>0</v>
      </c>
      <c r="Z64" s="236">
        <v>0</v>
      </c>
      <c r="AA64" s="235">
        <v>0</v>
      </c>
      <c r="AB64" s="236">
        <v>0</v>
      </c>
      <c r="AC64" s="235">
        <v>0</v>
      </c>
      <c r="AD64" s="236">
        <v>0</v>
      </c>
      <c r="AE64" s="234">
        <f t="shared" si="1"/>
        <v>-21390119.59</v>
      </c>
    </row>
    <row r="65" spans="3:31" s="229" customFormat="1" ht="19.75" customHeight="1" x14ac:dyDescent="0.15">
      <c r="C65" s="249">
        <v>58</v>
      </c>
      <c r="D65" s="232" t="s">
        <v>51</v>
      </c>
      <c r="E65" s="233">
        <v>0</v>
      </c>
      <c r="F65" s="233">
        <v>0</v>
      </c>
      <c r="G65" s="233">
        <v>0</v>
      </c>
      <c r="H65" s="233">
        <v>0</v>
      </c>
      <c r="I65" s="233">
        <v>0</v>
      </c>
      <c r="J65" s="233">
        <v>0</v>
      </c>
      <c r="K65" s="233">
        <v>0</v>
      </c>
      <c r="L65" s="233">
        <v>0</v>
      </c>
      <c r="M65" s="233">
        <v>0</v>
      </c>
      <c r="N65" s="233">
        <v>0</v>
      </c>
      <c r="O65" s="233">
        <v>0</v>
      </c>
      <c r="P65" s="233">
        <v>0</v>
      </c>
      <c r="Q65" s="233">
        <v>-2658040.9900000002</v>
      </c>
      <c r="R65" s="233">
        <v>0</v>
      </c>
      <c r="S65" s="233">
        <v>407.55</v>
      </c>
      <c r="T65" s="233">
        <v>0</v>
      </c>
      <c r="U65" s="233">
        <v>0</v>
      </c>
      <c r="V65" s="233">
        <v>0</v>
      </c>
      <c r="W65" s="233">
        <v>0</v>
      </c>
      <c r="X65" s="233">
        <v>0</v>
      </c>
      <c r="Y65" s="233">
        <v>0</v>
      </c>
      <c r="Z65" s="233">
        <v>0</v>
      </c>
      <c r="AA65" s="233">
        <v>0</v>
      </c>
      <c r="AB65" s="233">
        <v>0</v>
      </c>
      <c r="AC65" s="233">
        <v>0</v>
      </c>
      <c r="AD65" s="233">
        <v>0</v>
      </c>
      <c r="AE65" s="234">
        <f t="shared" si="1"/>
        <v>-2657633.4400000004</v>
      </c>
    </row>
    <row r="66" spans="3:31" s="229" customFormat="1" ht="19.75" customHeight="1" x14ac:dyDescent="0.15">
      <c r="C66" s="249">
        <v>59</v>
      </c>
      <c r="D66" s="232" t="s">
        <v>52</v>
      </c>
      <c r="E66" s="235">
        <v>-681129.61</v>
      </c>
      <c r="F66" s="236">
        <v>-51742558.520000003</v>
      </c>
      <c r="G66" s="235">
        <v>-1808456.65</v>
      </c>
      <c r="H66" s="236">
        <v>-8314899.2699999996</v>
      </c>
      <c r="I66" s="235">
        <v>-23813565.989999998</v>
      </c>
      <c r="J66" s="236">
        <v>-6421842.4199999999</v>
      </c>
      <c r="K66" s="235">
        <v>-2753717.47</v>
      </c>
      <c r="L66" s="236">
        <v>-392604.67</v>
      </c>
      <c r="M66" s="235">
        <v>-2603883.19</v>
      </c>
      <c r="N66" s="236">
        <v>-1555889.77</v>
      </c>
      <c r="O66" s="235">
        <v>-35043258.200000003</v>
      </c>
      <c r="P66" s="236">
        <v>-18590674.670000002</v>
      </c>
      <c r="Q66" s="235">
        <v>-23541403.719999999</v>
      </c>
      <c r="R66" s="236">
        <v>-10231586.890000001</v>
      </c>
      <c r="S66" s="235">
        <v>-18778100.260000002</v>
      </c>
      <c r="T66" s="236">
        <v>-4313271.4000000004</v>
      </c>
      <c r="U66" s="235">
        <v>-185096.38</v>
      </c>
      <c r="V66" s="236">
        <v>-5829880.2699999996</v>
      </c>
      <c r="W66" s="235">
        <v>-255298.39</v>
      </c>
      <c r="X66" s="236">
        <v>-3860251.52</v>
      </c>
      <c r="Y66" s="235">
        <v>-10233302.48</v>
      </c>
      <c r="Z66" s="236">
        <v>-2398698.0499999998</v>
      </c>
      <c r="AA66" s="235">
        <v>-1420912.42</v>
      </c>
      <c r="AB66" s="236">
        <v>39647.85</v>
      </c>
      <c r="AC66" s="235">
        <v>-4678507.0999999996</v>
      </c>
      <c r="AD66" s="236">
        <v>-274022.65999999997</v>
      </c>
      <c r="AE66" s="234">
        <f t="shared" si="1"/>
        <v>-239683164.12</v>
      </c>
    </row>
    <row r="67" spans="3:31" s="229" customFormat="1" ht="19.75" customHeight="1" x14ac:dyDescent="0.15">
      <c r="C67" s="249">
        <v>60</v>
      </c>
      <c r="D67" s="232" t="s">
        <v>53</v>
      </c>
      <c r="E67" s="233">
        <v>0</v>
      </c>
      <c r="F67" s="233">
        <v>-14117297.279999999</v>
      </c>
      <c r="G67" s="233">
        <v>-129844.8</v>
      </c>
      <c r="H67" s="233">
        <v>-85447.62</v>
      </c>
      <c r="I67" s="233">
        <v>-133410.03</v>
      </c>
      <c r="J67" s="233">
        <v>-659792.67000000004</v>
      </c>
      <c r="K67" s="233">
        <v>-5716.57</v>
      </c>
      <c r="L67" s="233">
        <v>0</v>
      </c>
      <c r="M67" s="233">
        <v>-15130.64</v>
      </c>
      <c r="N67" s="233">
        <v>-68896.42</v>
      </c>
      <c r="O67" s="233">
        <v>-1122066.0900000001</v>
      </c>
      <c r="P67" s="233">
        <v>-49165.01</v>
      </c>
      <c r="Q67" s="233">
        <v>-1058206.2</v>
      </c>
      <c r="R67" s="233">
        <v>0</v>
      </c>
      <c r="S67" s="233">
        <v>-1402884.75</v>
      </c>
      <c r="T67" s="233">
        <v>-121340.36</v>
      </c>
      <c r="U67" s="233">
        <v>0</v>
      </c>
      <c r="V67" s="233">
        <v>0</v>
      </c>
      <c r="W67" s="233">
        <v>171.62</v>
      </c>
      <c r="X67" s="233">
        <v>-109042.59</v>
      </c>
      <c r="Y67" s="233">
        <v>-638777.31999999995</v>
      </c>
      <c r="Z67" s="233">
        <v>3142.11</v>
      </c>
      <c r="AA67" s="233">
        <v>11291.83</v>
      </c>
      <c r="AB67" s="233">
        <v>5478.18</v>
      </c>
      <c r="AC67" s="233">
        <v>113153.47</v>
      </c>
      <c r="AD67" s="233">
        <v>0</v>
      </c>
      <c r="AE67" s="234">
        <f t="shared" si="1"/>
        <v>-19583781.140000001</v>
      </c>
    </row>
    <row r="68" spans="3:31" s="229" customFormat="1" ht="19.75" customHeight="1" x14ac:dyDescent="0.15">
      <c r="C68" s="249">
        <v>61</v>
      </c>
      <c r="D68" s="232" t="s">
        <v>54</v>
      </c>
      <c r="E68" s="235">
        <v>0</v>
      </c>
      <c r="F68" s="236">
        <v>0</v>
      </c>
      <c r="G68" s="235">
        <v>-484383.63</v>
      </c>
      <c r="H68" s="236">
        <v>0</v>
      </c>
      <c r="I68" s="235">
        <v>0</v>
      </c>
      <c r="J68" s="236">
        <v>0</v>
      </c>
      <c r="K68" s="235">
        <v>0</v>
      </c>
      <c r="L68" s="236">
        <v>0</v>
      </c>
      <c r="M68" s="235">
        <v>0</v>
      </c>
      <c r="N68" s="236">
        <v>0</v>
      </c>
      <c r="O68" s="235">
        <v>-26390393.789999999</v>
      </c>
      <c r="P68" s="236">
        <v>-1081720.6100000001</v>
      </c>
      <c r="Q68" s="235">
        <v>0</v>
      </c>
      <c r="R68" s="236">
        <v>0</v>
      </c>
      <c r="S68" s="235">
        <v>-1487765.94</v>
      </c>
      <c r="T68" s="236">
        <v>0</v>
      </c>
      <c r="U68" s="235">
        <v>0</v>
      </c>
      <c r="V68" s="236">
        <v>0</v>
      </c>
      <c r="W68" s="235">
        <v>0</v>
      </c>
      <c r="X68" s="236">
        <v>0</v>
      </c>
      <c r="Y68" s="235">
        <v>0</v>
      </c>
      <c r="Z68" s="236">
        <v>0</v>
      </c>
      <c r="AA68" s="235">
        <v>0</v>
      </c>
      <c r="AB68" s="236">
        <v>0</v>
      </c>
      <c r="AC68" s="235">
        <v>0</v>
      </c>
      <c r="AD68" s="236">
        <v>0</v>
      </c>
      <c r="AE68" s="234">
        <f t="shared" si="1"/>
        <v>-29444263.969999999</v>
      </c>
    </row>
    <row r="69" spans="3:31" s="229" customFormat="1" ht="19.75" customHeight="1" x14ac:dyDescent="0.15">
      <c r="C69" s="249">
        <v>62</v>
      </c>
      <c r="D69" s="232" t="s">
        <v>55</v>
      </c>
      <c r="E69" s="233">
        <v>0</v>
      </c>
      <c r="F69" s="233">
        <v>-117832.01</v>
      </c>
      <c r="G69" s="233">
        <v>-7960.43</v>
      </c>
      <c r="H69" s="233">
        <v>0</v>
      </c>
      <c r="I69" s="233">
        <v>0</v>
      </c>
      <c r="J69" s="233">
        <v>0</v>
      </c>
      <c r="K69" s="233">
        <v>0</v>
      </c>
      <c r="L69" s="233">
        <v>0</v>
      </c>
      <c r="M69" s="233">
        <v>0</v>
      </c>
      <c r="N69" s="233">
        <v>0</v>
      </c>
      <c r="O69" s="233">
        <v>0</v>
      </c>
      <c r="P69" s="233">
        <v>0</v>
      </c>
      <c r="Q69" s="233">
        <v>0</v>
      </c>
      <c r="R69" s="233">
        <v>-3379120.89</v>
      </c>
      <c r="S69" s="233">
        <v>-2244442.2400000002</v>
      </c>
      <c r="T69" s="233">
        <v>0</v>
      </c>
      <c r="U69" s="233">
        <v>0</v>
      </c>
      <c r="V69" s="233">
        <v>0</v>
      </c>
      <c r="W69" s="233">
        <v>0</v>
      </c>
      <c r="X69" s="233">
        <v>0</v>
      </c>
      <c r="Y69" s="233">
        <v>0</v>
      </c>
      <c r="Z69" s="233">
        <v>0</v>
      </c>
      <c r="AA69" s="233">
        <v>0</v>
      </c>
      <c r="AB69" s="233">
        <v>0</v>
      </c>
      <c r="AC69" s="233">
        <v>0</v>
      </c>
      <c r="AD69" s="233">
        <v>0</v>
      </c>
      <c r="AE69" s="234">
        <f t="shared" si="1"/>
        <v>-5749355.5700000003</v>
      </c>
    </row>
    <row r="70" spans="3:31" s="229" customFormat="1" ht="19.75" customHeight="1" x14ac:dyDescent="0.15">
      <c r="C70" s="249">
        <v>63</v>
      </c>
      <c r="D70" s="232" t="s">
        <v>56</v>
      </c>
      <c r="E70" s="235">
        <v>-44121.62</v>
      </c>
      <c r="F70" s="236">
        <v>-1151634.83</v>
      </c>
      <c r="G70" s="235">
        <v>651686.02</v>
      </c>
      <c r="H70" s="236">
        <v>-82202.34</v>
      </c>
      <c r="I70" s="235">
        <v>21022.04</v>
      </c>
      <c r="J70" s="236">
        <v>-54372.12</v>
      </c>
      <c r="K70" s="235">
        <v>-6394.24</v>
      </c>
      <c r="L70" s="236">
        <v>-56960.58</v>
      </c>
      <c r="M70" s="235">
        <v>29640.83</v>
      </c>
      <c r="N70" s="236">
        <v>0</v>
      </c>
      <c r="O70" s="235">
        <v>-2431587.16</v>
      </c>
      <c r="P70" s="236">
        <v>-2440754.21</v>
      </c>
      <c r="Q70" s="235">
        <v>-1127554.27</v>
      </c>
      <c r="R70" s="236">
        <v>0</v>
      </c>
      <c r="S70" s="235">
        <v>72067.94</v>
      </c>
      <c r="T70" s="236">
        <v>-19736.560000000001</v>
      </c>
      <c r="U70" s="235">
        <v>-81044.92</v>
      </c>
      <c r="V70" s="236">
        <v>-44742.59</v>
      </c>
      <c r="W70" s="235">
        <v>-336791.34</v>
      </c>
      <c r="X70" s="236">
        <v>-30510.86</v>
      </c>
      <c r="Y70" s="235">
        <v>-554973.48</v>
      </c>
      <c r="Z70" s="236">
        <v>-34842.559999999998</v>
      </c>
      <c r="AA70" s="235">
        <v>-17688.54</v>
      </c>
      <c r="AB70" s="236">
        <v>-311864.84999999998</v>
      </c>
      <c r="AC70" s="235">
        <v>-1224093.69</v>
      </c>
      <c r="AD70" s="236">
        <v>-42008.43</v>
      </c>
      <c r="AE70" s="234">
        <f t="shared" si="1"/>
        <v>-9319462.3599999975</v>
      </c>
    </row>
    <row r="71" spans="3:31" s="229" customFormat="1" ht="19.75" customHeight="1" x14ac:dyDescent="0.15">
      <c r="C71" s="249">
        <v>64</v>
      </c>
      <c r="D71" s="232" t="s">
        <v>57</v>
      </c>
      <c r="E71" s="233">
        <v>0</v>
      </c>
      <c r="F71" s="233">
        <v>-9114850.2599999998</v>
      </c>
      <c r="G71" s="233">
        <v>0</v>
      </c>
      <c r="H71" s="233">
        <v>-3298408.72</v>
      </c>
      <c r="I71" s="233">
        <v>0</v>
      </c>
      <c r="J71" s="233">
        <v>-672085.45</v>
      </c>
      <c r="K71" s="233">
        <v>-380625.94</v>
      </c>
      <c r="L71" s="233">
        <v>0</v>
      </c>
      <c r="M71" s="233">
        <v>0</v>
      </c>
      <c r="N71" s="233">
        <v>0</v>
      </c>
      <c r="O71" s="233">
        <v>0</v>
      </c>
      <c r="P71" s="233">
        <v>0</v>
      </c>
      <c r="Q71" s="233">
        <v>-3015873.73</v>
      </c>
      <c r="R71" s="233">
        <v>0</v>
      </c>
      <c r="S71" s="233">
        <v>0</v>
      </c>
      <c r="T71" s="233">
        <v>0</v>
      </c>
      <c r="U71" s="233">
        <v>0</v>
      </c>
      <c r="V71" s="233">
        <v>-3944465</v>
      </c>
      <c r="W71" s="233">
        <v>0</v>
      </c>
      <c r="X71" s="233">
        <v>0</v>
      </c>
      <c r="Y71" s="233">
        <v>0</v>
      </c>
      <c r="Z71" s="233">
        <v>6906.89</v>
      </c>
      <c r="AA71" s="233">
        <v>0</v>
      </c>
      <c r="AB71" s="233">
        <v>-74551.360000000001</v>
      </c>
      <c r="AC71" s="233">
        <v>0</v>
      </c>
      <c r="AD71" s="233">
        <v>0</v>
      </c>
      <c r="AE71" s="234">
        <f t="shared" ref="AE71:AE100" si="2">SUM(E71:AD71)</f>
        <v>-20493953.57</v>
      </c>
    </row>
    <row r="72" spans="3:31" s="229" customFormat="1" ht="19.75" customHeight="1" x14ac:dyDescent="0.15">
      <c r="C72" s="249">
        <v>65</v>
      </c>
      <c r="D72" s="232" t="s">
        <v>58</v>
      </c>
      <c r="E72" s="235">
        <v>-637007.99</v>
      </c>
      <c r="F72" s="236">
        <v>-27240944.140000001</v>
      </c>
      <c r="G72" s="235">
        <v>-1837953.81</v>
      </c>
      <c r="H72" s="236">
        <v>-4848840.59</v>
      </c>
      <c r="I72" s="235">
        <v>-23701178</v>
      </c>
      <c r="J72" s="236">
        <v>-5035592.18</v>
      </c>
      <c r="K72" s="235">
        <v>-2360980.7200000002</v>
      </c>
      <c r="L72" s="236">
        <v>-335644.09</v>
      </c>
      <c r="M72" s="235">
        <v>-2618393.38</v>
      </c>
      <c r="N72" s="236">
        <v>-1486993.35</v>
      </c>
      <c r="O72" s="235">
        <v>-5099211.16</v>
      </c>
      <c r="P72" s="236">
        <v>-15019034.84</v>
      </c>
      <c r="Q72" s="235">
        <v>-18339769.52</v>
      </c>
      <c r="R72" s="236">
        <v>-6852466</v>
      </c>
      <c r="S72" s="235">
        <v>-13715075.27</v>
      </c>
      <c r="T72" s="236">
        <v>-4172194.48</v>
      </c>
      <c r="U72" s="235">
        <v>-104051.46</v>
      </c>
      <c r="V72" s="236">
        <v>-1840672.68</v>
      </c>
      <c r="W72" s="235">
        <v>81321.33</v>
      </c>
      <c r="X72" s="236">
        <v>-3720698.07</v>
      </c>
      <c r="Y72" s="235">
        <v>-9039551.6799999997</v>
      </c>
      <c r="Z72" s="236">
        <v>-2373904.4900000002</v>
      </c>
      <c r="AA72" s="235">
        <v>-1414515.71</v>
      </c>
      <c r="AB72" s="236">
        <v>420585.88</v>
      </c>
      <c r="AC72" s="235">
        <v>-3567566.88</v>
      </c>
      <c r="AD72" s="236">
        <v>-232014.23</v>
      </c>
      <c r="AE72" s="234">
        <f t="shared" si="2"/>
        <v>-155092347.50999999</v>
      </c>
    </row>
    <row r="73" spans="3:31" s="229" customFormat="1" ht="19.75" customHeight="1" x14ac:dyDescent="0.15">
      <c r="C73" s="249">
        <v>66</v>
      </c>
      <c r="D73" s="232" t="s">
        <v>192</v>
      </c>
      <c r="E73" s="233">
        <v>-23241.45</v>
      </c>
      <c r="F73" s="233">
        <v>0</v>
      </c>
      <c r="G73" s="233">
        <v>0</v>
      </c>
      <c r="H73" s="233">
        <v>-1361356.2</v>
      </c>
      <c r="I73" s="233">
        <v>-18231454.809999999</v>
      </c>
      <c r="J73" s="233">
        <v>0</v>
      </c>
      <c r="K73" s="233">
        <v>0</v>
      </c>
      <c r="L73" s="233">
        <v>0</v>
      </c>
      <c r="M73" s="233">
        <v>0</v>
      </c>
      <c r="N73" s="233">
        <v>0</v>
      </c>
      <c r="O73" s="233">
        <v>0</v>
      </c>
      <c r="P73" s="233">
        <v>0</v>
      </c>
      <c r="Q73" s="233">
        <v>0</v>
      </c>
      <c r="R73" s="233">
        <v>-780.69</v>
      </c>
      <c r="S73" s="233">
        <v>0</v>
      </c>
      <c r="T73" s="233">
        <v>-809314.95</v>
      </c>
      <c r="U73" s="233">
        <v>0</v>
      </c>
      <c r="V73" s="233">
        <v>0</v>
      </c>
      <c r="W73" s="233">
        <v>0</v>
      </c>
      <c r="X73" s="233">
        <v>-894349.65</v>
      </c>
      <c r="Y73" s="233">
        <v>-5804578.8200000003</v>
      </c>
      <c r="Z73" s="233">
        <v>0</v>
      </c>
      <c r="AA73" s="233">
        <v>0</v>
      </c>
      <c r="AB73" s="233">
        <v>5769.85</v>
      </c>
      <c r="AC73" s="233">
        <v>0</v>
      </c>
      <c r="AD73" s="233">
        <v>0</v>
      </c>
      <c r="AE73" s="234">
        <f t="shared" si="2"/>
        <v>-27119306.719999995</v>
      </c>
    </row>
    <row r="74" spans="3:31" s="229" customFormat="1" ht="19.75" customHeight="1" x14ac:dyDescent="0.15">
      <c r="C74" s="249">
        <v>67</v>
      </c>
      <c r="D74" s="232" t="s">
        <v>59</v>
      </c>
      <c r="E74" s="235">
        <v>0</v>
      </c>
      <c r="F74" s="236">
        <v>0</v>
      </c>
      <c r="G74" s="235">
        <v>0</v>
      </c>
      <c r="H74" s="236">
        <v>0</v>
      </c>
      <c r="I74" s="235">
        <v>0</v>
      </c>
      <c r="J74" s="236">
        <v>0</v>
      </c>
      <c r="K74" s="235">
        <v>0</v>
      </c>
      <c r="L74" s="236">
        <v>0</v>
      </c>
      <c r="M74" s="235">
        <v>0</v>
      </c>
      <c r="N74" s="236">
        <v>0</v>
      </c>
      <c r="O74" s="235">
        <v>0</v>
      </c>
      <c r="P74" s="236">
        <v>-352058.14</v>
      </c>
      <c r="Q74" s="235">
        <v>0</v>
      </c>
      <c r="R74" s="236">
        <v>0</v>
      </c>
      <c r="S74" s="235">
        <v>0</v>
      </c>
      <c r="T74" s="236">
        <v>0</v>
      </c>
      <c r="U74" s="235">
        <v>0</v>
      </c>
      <c r="V74" s="236">
        <v>-105512.52</v>
      </c>
      <c r="W74" s="235">
        <v>0</v>
      </c>
      <c r="X74" s="236">
        <v>0</v>
      </c>
      <c r="Y74" s="235">
        <v>0</v>
      </c>
      <c r="Z74" s="236">
        <v>0</v>
      </c>
      <c r="AA74" s="235">
        <v>0</v>
      </c>
      <c r="AB74" s="236">
        <v>0</v>
      </c>
      <c r="AC74" s="235">
        <v>0</v>
      </c>
      <c r="AD74" s="236">
        <v>0</v>
      </c>
      <c r="AE74" s="234">
        <f t="shared" si="2"/>
        <v>-457570.66000000003</v>
      </c>
    </row>
    <row r="75" spans="3:31" s="229" customFormat="1" ht="19.75" customHeight="1" x14ac:dyDescent="0.15">
      <c r="C75" s="249">
        <v>68</v>
      </c>
      <c r="D75" s="232" t="s">
        <v>60</v>
      </c>
      <c r="E75" s="233">
        <v>0</v>
      </c>
      <c r="F75" s="233">
        <v>0</v>
      </c>
      <c r="G75" s="233">
        <v>0</v>
      </c>
      <c r="H75" s="233">
        <v>0</v>
      </c>
      <c r="I75" s="233">
        <v>0</v>
      </c>
      <c r="J75" s="233">
        <v>0</v>
      </c>
      <c r="K75" s="233">
        <v>0</v>
      </c>
      <c r="L75" s="233">
        <v>0</v>
      </c>
      <c r="M75" s="233">
        <v>0</v>
      </c>
      <c r="N75" s="233">
        <v>0</v>
      </c>
      <c r="O75" s="233">
        <v>0</v>
      </c>
      <c r="P75" s="233">
        <v>0</v>
      </c>
      <c r="Q75" s="233">
        <v>0</v>
      </c>
      <c r="R75" s="233">
        <v>0</v>
      </c>
      <c r="S75" s="233">
        <v>0</v>
      </c>
      <c r="T75" s="233">
        <v>0</v>
      </c>
      <c r="U75" s="233">
        <v>0</v>
      </c>
      <c r="V75" s="233">
        <v>0</v>
      </c>
      <c r="W75" s="233">
        <v>0</v>
      </c>
      <c r="X75" s="233">
        <v>0</v>
      </c>
      <c r="Y75" s="233">
        <v>0</v>
      </c>
      <c r="Z75" s="233">
        <v>0</v>
      </c>
      <c r="AA75" s="233">
        <v>0</v>
      </c>
      <c r="AB75" s="233">
        <v>0</v>
      </c>
      <c r="AC75" s="233">
        <v>0</v>
      </c>
      <c r="AD75" s="233">
        <v>0</v>
      </c>
      <c r="AE75" s="234">
        <f t="shared" si="2"/>
        <v>0</v>
      </c>
    </row>
    <row r="76" spans="3:31" s="229" customFormat="1" ht="19.75" customHeight="1" x14ac:dyDescent="0.15">
      <c r="C76" s="249">
        <v>69</v>
      </c>
      <c r="D76" s="232" t="s">
        <v>61</v>
      </c>
      <c r="E76" s="235">
        <v>0</v>
      </c>
      <c r="F76" s="236">
        <v>0</v>
      </c>
      <c r="G76" s="235">
        <v>0</v>
      </c>
      <c r="H76" s="236">
        <v>0</v>
      </c>
      <c r="I76" s="235">
        <v>-1501467.05</v>
      </c>
      <c r="J76" s="236">
        <v>0</v>
      </c>
      <c r="K76" s="235">
        <v>0</v>
      </c>
      <c r="L76" s="236">
        <v>0</v>
      </c>
      <c r="M76" s="235">
        <v>0</v>
      </c>
      <c r="N76" s="236">
        <v>0</v>
      </c>
      <c r="O76" s="235">
        <v>0</v>
      </c>
      <c r="P76" s="236">
        <v>0</v>
      </c>
      <c r="Q76" s="235">
        <v>0</v>
      </c>
      <c r="R76" s="236">
        <v>0</v>
      </c>
      <c r="S76" s="235">
        <v>0</v>
      </c>
      <c r="T76" s="236">
        <v>0</v>
      </c>
      <c r="U76" s="235">
        <v>0</v>
      </c>
      <c r="V76" s="236">
        <v>0</v>
      </c>
      <c r="W76" s="235">
        <v>0</v>
      </c>
      <c r="X76" s="236">
        <v>0</v>
      </c>
      <c r="Y76" s="235">
        <v>0</v>
      </c>
      <c r="Z76" s="236">
        <v>0</v>
      </c>
      <c r="AA76" s="235">
        <v>0</v>
      </c>
      <c r="AB76" s="236">
        <v>0</v>
      </c>
      <c r="AC76" s="235">
        <v>0</v>
      </c>
      <c r="AD76" s="236">
        <v>0</v>
      </c>
      <c r="AE76" s="234">
        <f t="shared" si="2"/>
        <v>-1501467.05</v>
      </c>
    </row>
    <row r="77" spans="3:31" s="229" customFormat="1" ht="19.75" customHeight="1" x14ac:dyDescent="0.15">
      <c r="C77" s="249">
        <v>70</v>
      </c>
      <c r="D77" s="232" t="s">
        <v>62</v>
      </c>
      <c r="E77" s="233">
        <v>-104293.29</v>
      </c>
      <c r="F77" s="233">
        <v>-6083902.6399999997</v>
      </c>
      <c r="G77" s="233">
        <v>131266.66</v>
      </c>
      <c r="H77" s="233">
        <v>-1938925.9</v>
      </c>
      <c r="I77" s="233">
        <v>-2194038.16</v>
      </c>
      <c r="J77" s="233">
        <v>-1217384.8799999999</v>
      </c>
      <c r="K77" s="233">
        <v>-513577.52</v>
      </c>
      <c r="L77" s="233">
        <v>-38495.879999999997</v>
      </c>
      <c r="M77" s="233">
        <v>133001.35</v>
      </c>
      <c r="N77" s="233">
        <v>-82489.78</v>
      </c>
      <c r="O77" s="233">
        <v>-622911.01</v>
      </c>
      <c r="P77" s="233">
        <v>-6951891.1799999997</v>
      </c>
      <c r="Q77" s="233">
        <v>-7107021.1100000003</v>
      </c>
      <c r="R77" s="233">
        <v>-1073196.76</v>
      </c>
      <c r="S77" s="233">
        <v>-5354799.9400000004</v>
      </c>
      <c r="T77" s="233">
        <v>-423627.46</v>
      </c>
      <c r="U77" s="233">
        <v>-13608.97</v>
      </c>
      <c r="V77" s="233">
        <v>-608422.01</v>
      </c>
      <c r="W77" s="233">
        <v>-103.53</v>
      </c>
      <c r="X77" s="233">
        <v>-721400.94</v>
      </c>
      <c r="Y77" s="233">
        <v>-1017763.46</v>
      </c>
      <c r="Z77" s="233">
        <v>-253935.39</v>
      </c>
      <c r="AA77" s="233">
        <v>-644943.73</v>
      </c>
      <c r="AB77" s="233">
        <v>199401.04</v>
      </c>
      <c r="AC77" s="233">
        <v>-1511826.2</v>
      </c>
      <c r="AD77" s="233">
        <v>-29510.29</v>
      </c>
      <c r="AE77" s="234">
        <f t="shared" si="2"/>
        <v>-38044400.980000004</v>
      </c>
    </row>
    <row r="78" spans="3:31" s="229" customFormat="1" ht="19.75" customHeight="1" x14ac:dyDescent="0.15">
      <c r="C78" s="249">
        <v>71</v>
      </c>
      <c r="D78" s="232" t="s">
        <v>63</v>
      </c>
      <c r="E78" s="235">
        <v>-29469.71</v>
      </c>
      <c r="F78" s="236">
        <v>-6217715.7800000003</v>
      </c>
      <c r="G78" s="235">
        <v>-62300.75</v>
      </c>
      <c r="H78" s="236">
        <v>-392205.17</v>
      </c>
      <c r="I78" s="235">
        <v>-562930.76</v>
      </c>
      <c r="J78" s="236">
        <v>-366889.32</v>
      </c>
      <c r="K78" s="235">
        <v>-327401.17</v>
      </c>
      <c r="L78" s="236">
        <v>-66599.27</v>
      </c>
      <c r="M78" s="235">
        <v>177896.74</v>
      </c>
      <c r="N78" s="236">
        <v>-21462.42</v>
      </c>
      <c r="O78" s="235">
        <v>-2757062.75</v>
      </c>
      <c r="P78" s="236">
        <v>-999854.7</v>
      </c>
      <c r="Q78" s="235">
        <v>-863225.57</v>
      </c>
      <c r="R78" s="236">
        <v>-511392.39</v>
      </c>
      <c r="S78" s="235">
        <v>-696722.81</v>
      </c>
      <c r="T78" s="236">
        <v>-221866.11</v>
      </c>
      <c r="U78" s="235">
        <v>-10682.65</v>
      </c>
      <c r="V78" s="236">
        <v>-349730.94</v>
      </c>
      <c r="W78" s="235">
        <v>86254.77</v>
      </c>
      <c r="X78" s="236">
        <v>-218296.95</v>
      </c>
      <c r="Y78" s="235">
        <v>-106750.14</v>
      </c>
      <c r="Z78" s="236">
        <v>-83754.13</v>
      </c>
      <c r="AA78" s="235">
        <v>-222338.59</v>
      </c>
      <c r="AB78" s="236">
        <v>72798.789999999994</v>
      </c>
      <c r="AC78" s="235">
        <v>-447959.91</v>
      </c>
      <c r="AD78" s="236">
        <v>569.16999999999996</v>
      </c>
      <c r="AE78" s="234">
        <f t="shared" si="2"/>
        <v>-15199092.520000001</v>
      </c>
    </row>
    <row r="79" spans="3:31" s="229" customFormat="1" ht="19.75" customHeight="1" x14ac:dyDescent="0.15">
      <c r="C79" s="249">
        <v>72</v>
      </c>
      <c r="D79" s="232" t="s">
        <v>64</v>
      </c>
      <c r="E79" s="233">
        <v>0</v>
      </c>
      <c r="F79" s="233">
        <v>0</v>
      </c>
      <c r="G79" s="233">
        <v>0</v>
      </c>
      <c r="H79" s="233">
        <v>0</v>
      </c>
      <c r="I79" s="233">
        <v>0</v>
      </c>
      <c r="J79" s="233">
        <v>0</v>
      </c>
      <c r="K79" s="233">
        <v>0</v>
      </c>
      <c r="L79" s="233">
        <v>0</v>
      </c>
      <c r="M79" s="233">
        <v>0</v>
      </c>
      <c r="N79" s="233">
        <v>0</v>
      </c>
      <c r="O79" s="233">
        <v>0</v>
      </c>
      <c r="P79" s="233">
        <v>0</v>
      </c>
      <c r="Q79" s="233">
        <v>0</v>
      </c>
      <c r="R79" s="233">
        <v>-136427.14000000001</v>
      </c>
      <c r="S79" s="233">
        <v>0</v>
      </c>
      <c r="T79" s="233">
        <v>0</v>
      </c>
      <c r="U79" s="233">
        <v>463.89</v>
      </c>
      <c r="V79" s="233">
        <v>0</v>
      </c>
      <c r="W79" s="233">
        <v>0</v>
      </c>
      <c r="X79" s="233">
        <v>0</v>
      </c>
      <c r="Y79" s="233">
        <v>0</v>
      </c>
      <c r="Z79" s="233">
        <v>0</v>
      </c>
      <c r="AA79" s="233">
        <v>0</v>
      </c>
      <c r="AB79" s="233">
        <v>0</v>
      </c>
      <c r="AC79" s="233">
        <v>0</v>
      </c>
      <c r="AD79" s="233">
        <v>-183931.82</v>
      </c>
      <c r="AE79" s="234">
        <f t="shared" si="2"/>
        <v>-319895.07</v>
      </c>
    </row>
    <row r="80" spans="3:31" s="229" customFormat="1" ht="19.75" customHeight="1" x14ac:dyDescent="0.15">
      <c r="C80" s="249">
        <v>73</v>
      </c>
      <c r="D80" s="232" t="s">
        <v>65</v>
      </c>
      <c r="E80" s="235">
        <v>-209689.95</v>
      </c>
      <c r="F80" s="236">
        <v>0</v>
      </c>
      <c r="G80" s="235">
        <v>0</v>
      </c>
      <c r="H80" s="236">
        <v>0</v>
      </c>
      <c r="I80" s="235">
        <v>0</v>
      </c>
      <c r="J80" s="236">
        <v>0</v>
      </c>
      <c r="K80" s="235">
        <v>0</v>
      </c>
      <c r="L80" s="236">
        <v>0</v>
      </c>
      <c r="M80" s="235">
        <v>0</v>
      </c>
      <c r="N80" s="236">
        <v>0</v>
      </c>
      <c r="O80" s="235">
        <v>0</v>
      </c>
      <c r="P80" s="236">
        <v>0</v>
      </c>
      <c r="Q80" s="235">
        <v>0</v>
      </c>
      <c r="R80" s="236">
        <v>-44698.69</v>
      </c>
      <c r="S80" s="235">
        <v>0</v>
      </c>
      <c r="T80" s="236">
        <v>0</v>
      </c>
      <c r="U80" s="235">
        <v>0</v>
      </c>
      <c r="V80" s="236">
        <v>0</v>
      </c>
      <c r="W80" s="235">
        <v>0</v>
      </c>
      <c r="X80" s="236">
        <v>0</v>
      </c>
      <c r="Y80" s="235">
        <v>0</v>
      </c>
      <c r="Z80" s="236">
        <v>0</v>
      </c>
      <c r="AA80" s="235">
        <v>0</v>
      </c>
      <c r="AB80" s="236">
        <v>0</v>
      </c>
      <c r="AC80" s="235">
        <v>0</v>
      </c>
      <c r="AD80" s="236">
        <v>0</v>
      </c>
      <c r="AE80" s="234">
        <f t="shared" si="2"/>
        <v>-254388.64</v>
      </c>
    </row>
    <row r="81" spans="3:31" s="229" customFormat="1" ht="19.75" customHeight="1" x14ac:dyDescent="0.15">
      <c r="C81" s="249">
        <v>74</v>
      </c>
      <c r="D81" s="232" t="s">
        <v>66</v>
      </c>
      <c r="E81" s="233">
        <v>-270313.59000000003</v>
      </c>
      <c r="F81" s="233">
        <v>-12443079.539999999</v>
      </c>
      <c r="G81" s="233">
        <v>-1777026.74</v>
      </c>
      <c r="H81" s="233">
        <v>-771890.76</v>
      </c>
      <c r="I81" s="233">
        <v>-634733.55000000005</v>
      </c>
      <c r="J81" s="233">
        <v>-2255713.04</v>
      </c>
      <c r="K81" s="233">
        <v>-1309024.45</v>
      </c>
      <c r="L81" s="233">
        <v>-230548.94</v>
      </c>
      <c r="M81" s="233">
        <v>-2928745.95</v>
      </c>
      <c r="N81" s="233">
        <v>-1383041.15</v>
      </c>
      <c r="O81" s="233">
        <v>-1522783.37</v>
      </c>
      <c r="P81" s="233">
        <v>-5022192.54</v>
      </c>
      <c r="Q81" s="233">
        <v>-7821676.8799999999</v>
      </c>
      <c r="R81" s="233">
        <v>-4058142.86</v>
      </c>
      <c r="S81" s="233">
        <v>-5990304.1699999999</v>
      </c>
      <c r="T81" s="233">
        <v>-2550142.4700000002</v>
      </c>
      <c r="U81" s="233">
        <v>-37038.800000000003</v>
      </c>
      <c r="V81" s="233">
        <v>-569756.05000000005</v>
      </c>
      <c r="W81" s="233">
        <v>4815.05</v>
      </c>
      <c r="X81" s="233">
        <v>-1802820.66</v>
      </c>
      <c r="Y81" s="233">
        <v>-2110459.2599999998</v>
      </c>
      <c r="Z81" s="233">
        <v>-2036214.97</v>
      </c>
      <c r="AA81" s="233">
        <v>-547233.39</v>
      </c>
      <c r="AB81" s="233">
        <v>141093.82</v>
      </c>
      <c r="AC81" s="233">
        <v>-1504496.4</v>
      </c>
      <c r="AD81" s="233">
        <v>-26740.959999999999</v>
      </c>
      <c r="AE81" s="234">
        <f t="shared" si="2"/>
        <v>-59458211.61999999</v>
      </c>
    </row>
    <row r="82" spans="3:31" s="229" customFormat="1" ht="19.75" customHeight="1" x14ac:dyDescent="0.15">
      <c r="C82" s="249">
        <v>75</v>
      </c>
      <c r="D82" s="232" t="s">
        <v>67</v>
      </c>
      <c r="E82" s="235">
        <v>0</v>
      </c>
      <c r="F82" s="236">
        <v>-67832.210000000006</v>
      </c>
      <c r="G82" s="235">
        <v>0</v>
      </c>
      <c r="H82" s="236">
        <v>0</v>
      </c>
      <c r="I82" s="235">
        <v>0</v>
      </c>
      <c r="J82" s="236">
        <v>-1195604.94</v>
      </c>
      <c r="K82" s="235">
        <v>-198049.98</v>
      </c>
      <c r="L82" s="236">
        <v>0</v>
      </c>
      <c r="M82" s="235">
        <v>0</v>
      </c>
      <c r="N82" s="236">
        <v>0</v>
      </c>
      <c r="O82" s="235">
        <v>0</v>
      </c>
      <c r="P82" s="236">
        <v>0</v>
      </c>
      <c r="Q82" s="235">
        <v>-2547845.96</v>
      </c>
      <c r="R82" s="236">
        <v>0</v>
      </c>
      <c r="S82" s="235">
        <v>0</v>
      </c>
      <c r="T82" s="236">
        <v>0</v>
      </c>
      <c r="U82" s="235">
        <v>0</v>
      </c>
      <c r="V82" s="236">
        <v>0</v>
      </c>
      <c r="W82" s="235">
        <v>0</v>
      </c>
      <c r="X82" s="236">
        <v>0</v>
      </c>
      <c r="Y82" s="235">
        <v>0</v>
      </c>
      <c r="Z82" s="236">
        <v>0</v>
      </c>
      <c r="AA82" s="235">
        <v>0</v>
      </c>
      <c r="AB82" s="236">
        <v>44.62</v>
      </c>
      <c r="AC82" s="235">
        <v>0</v>
      </c>
      <c r="AD82" s="236">
        <v>0</v>
      </c>
      <c r="AE82" s="234">
        <f t="shared" si="2"/>
        <v>-4009288.4699999997</v>
      </c>
    </row>
    <row r="83" spans="3:31" s="229" customFormat="1" ht="19.75" customHeight="1" x14ac:dyDescent="0.15">
      <c r="C83" s="249">
        <v>76</v>
      </c>
      <c r="D83" s="232" t="s">
        <v>193</v>
      </c>
      <c r="E83" s="233">
        <v>0</v>
      </c>
      <c r="F83" s="233">
        <v>-2428413.9700000002</v>
      </c>
      <c r="G83" s="233">
        <v>-129892.98</v>
      </c>
      <c r="H83" s="233">
        <v>-384462.56</v>
      </c>
      <c r="I83" s="233">
        <v>-576553.67000000004</v>
      </c>
      <c r="J83" s="233">
        <v>0</v>
      </c>
      <c r="K83" s="233">
        <v>-12927.6</v>
      </c>
      <c r="L83" s="233">
        <v>0</v>
      </c>
      <c r="M83" s="233">
        <v>-545.52</v>
      </c>
      <c r="N83" s="233">
        <v>0</v>
      </c>
      <c r="O83" s="233">
        <v>-196454.03</v>
      </c>
      <c r="P83" s="233">
        <v>-1693038.28</v>
      </c>
      <c r="Q83" s="233">
        <v>0</v>
      </c>
      <c r="R83" s="233">
        <v>-1027827.47</v>
      </c>
      <c r="S83" s="233">
        <v>-1673248.35</v>
      </c>
      <c r="T83" s="233">
        <v>-167243.49</v>
      </c>
      <c r="U83" s="233">
        <v>-43184.93</v>
      </c>
      <c r="V83" s="233">
        <v>-207251.16</v>
      </c>
      <c r="W83" s="233">
        <v>-9644.9599999999991</v>
      </c>
      <c r="X83" s="233">
        <v>-83829.87</v>
      </c>
      <c r="Y83" s="233">
        <v>0</v>
      </c>
      <c r="Z83" s="233">
        <v>0</v>
      </c>
      <c r="AA83" s="233">
        <v>0</v>
      </c>
      <c r="AB83" s="233">
        <v>1477.76</v>
      </c>
      <c r="AC83" s="233">
        <v>-103284.37</v>
      </c>
      <c r="AD83" s="233">
        <v>7599.67</v>
      </c>
      <c r="AE83" s="234">
        <f t="shared" si="2"/>
        <v>-8728725.7799999993</v>
      </c>
    </row>
    <row r="84" spans="3:31" s="229" customFormat="1" ht="19.75" customHeight="1" x14ac:dyDescent="0.15">
      <c r="C84" s="249">
        <v>77</v>
      </c>
      <c r="D84" s="232" t="s">
        <v>68</v>
      </c>
      <c r="E84" s="235">
        <v>-5722747.0499999998</v>
      </c>
      <c r="F84" s="236">
        <v>-197746071.33000001</v>
      </c>
      <c r="G84" s="235">
        <v>-15062587.23</v>
      </c>
      <c r="H84" s="236">
        <v>-14190848.26</v>
      </c>
      <c r="I84" s="235">
        <v>-41081121.32</v>
      </c>
      <c r="J84" s="236">
        <v>-8268910.4800000004</v>
      </c>
      <c r="K84" s="235">
        <v>-13571894.460000001</v>
      </c>
      <c r="L84" s="236">
        <v>-10930682.34</v>
      </c>
      <c r="M84" s="235">
        <v>-207779.63</v>
      </c>
      <c r="N84" s="236">
        <v>-12743858.529999999</v>
      </c>
      <c r="O84" s="235">
        <v>-140464989.78</v>
      </c>
      <c r="P84" s="236">
        <v>-101315115.72</v>
      </c>
      <c r="Q84" s="235">
        <v>-176518888.68000001</v>
      </c>
      <c r="R84" s="236">
        <v>-61947526.399999999</v>
      </c>
      <c r="S84" s="235">
        <v>-94051910.469999999</v>
      </c>
      <c r="T84" s="236">
        <v>-11141796.210000001</v>
      </c>
      <c r="U84" s="235">
        <v>-5799236.8799999999</v>
      </c>
      <c r="V84" s="236">
        <v>-22361750.420000002</v>
      </c>
      <c r="W84" s="235">
        <v>-1788912.88</v>
      </c>
      <c r="X84" s="236">
        <v>-7794649.9699999997</v>
      </c>
      <c r="Y84" s="235">
        <v>-26555556.34</v>
      </c>
      <c r="Z84" s="236">
        <v>-5560844.3200000003</v>
      </c>
      <c r="AA84" s="235">
        <v>-16551410.76</v>
      </c>
      <c r="AB84" s="236">
        <v>-586762.46</v>
      </c>
      <c r="AC84" s="235">
        <v>-10841097.130000001</v>
      </c>
      <c r="AD84" s="236">
        <v>-2980274.01</v>
      </c>
      <c r="AE84" s="234">
        <f t="shared" si="2"/>
        <v>-1005787223.0600001</v>
      </c>
    </row>
    <row r="85" spans="3:31" s="229" customFormat="1" ht="19.75" customHeight="1" x14ac:dyDescent="0.15">
      <c r="C85" s="249">
        <v>78</v>
      </c>
      <c r="D85" s="232" t="s">
        <v>69</v>
      </c>
      <c r="E85" s="233">
        <v>-9900000</v>
      </c>
      <c r="F85" s="233">
        <v>-20351319.66</v>
      </c>
      <c r="G85" s="233">
        <v>0</v>
      </c>
      <c r="H85" s="233">
        <v>-6332675.7300000004</v>
      </c>
      <c r="I85" s="233">
        <v>-30074482</v>
      </c>
      <c r="J85" s="233">
        <v>-5000000</v>
      </c>
      <c r="K85" s="233">
        <v>-5242042.5199999996</v>
      </c>
      <c r="L85" s="233">
        <v>-6600000</v>
      </c>
      <c r="M85" s="233">
        <v>0</v>
      </c>
      <c r="N85" s="233">
        <v>-22000000</v>
      </c>
      <c r="O85" s="233">
        <v>-6000000</v>
      </c>
      <c r="P85" s="233">
        <v>-17305585.73</v>
      </c>
      <c r="Q85" s="233">
        <v>-113427910</v>
      </c>
      <c r="R85" s="233">
        <v>-5000000</v>
      </c>
      <c r="S85" s="233">
        <v>-6000000</v>
      </c>
      <c r="T85" s="233">
        <v>-5000000</v>
      </c>
      <c r="U85" s="233">
        <v>-15814536</v>
      </c>
      <c r="V85" s="233">
        <v>-10000000</v>
      </c>
      <c r="W85" s="233">
        <v>0</v>
      </c>
      <c r="X85" s="233">
        <v>-6100002.6900000004</v>
      </c>
      <c r="Y85" s="233">
        <v>-33025247.579999998</v>
      </c>
      <c r="Z85" s="233">
        <v>-10591206.210000001</v>
      </c>
      <c r="AA85" s="233">
        <v>-8300000</v>
      </c>
      <c r="AB85" s="233">
        <v>0</v>
      </c>
      <c r="AC85" s="233">
        <v>-16750000</v>
      </c>
      <c r="AD85" s="233">
        <v>0</v>
      </c>
      <c r="AE85" s="234">
        <f t="shared" si="2"/>
        <v>-358815008.11999995</v>
      </c>
    </row>
    <row r="86" spans="3:31" s="229" customFormat="1" ht="19.75" customHeight="1" x14ac:dyDescent="0.15">
      <c r="C86" s="249">
        <v>79</v>
      </c>
      <c r="D86" s="232" t="s">
        <v>1</v>
      </c>
      <c r="E86" s="235">
        <v>-7600000</v>
      </c>
      <c r="F86" s="236">
        <v>-20351319.66</v>
      </c>
      <c r="G86" s="235">
        <v>0</v>
      </c>
      <c r="H86" s="236">
        <v>-5090175.7300000004</v>
      </c>
      <c r="I86" s="235">
        <v>-30074482</v>
      </c>
      <c r="J86" s="236">
        <v>-5000000</v>
      </c>
      <c r="K86" s="235">
        <v>-5242042.5199999996</v>
      </c>
      <c r="L86" s="236">
        <v>-6600000</v>
      </c>
      <c r="M86" s="235">
        <v>0</v>
      </c>
      <c r="N86" s="236">
        <v>-22000000</v>
      </c>
      <c r="O86" s="235">
        <v>-6000000</v>
      </c>
      <c r="P86" s="236">
        <v>-16632318.73</v>
      </c>
      <c r="Q86" s="235">
        <v>-113427910</v>
      </c>
      <c r="R86" s="236">
        <v>-5000000</v>
      </c>
      <c r="S86" s="235">
        <v>0</v>
      </c>
      <c r="T86" s="236">
        <v>-5000000</v>
      </c>
      <c r="U86" s="235">
        <v>-15814536</v>
      </c>
      <c r="V86" s="236">
        <v>-10000000</v>
      </c>
      <c r="W86" s="235">
        <v>0</v>
      </c>
      <c r="X86" s="236">
        <v>-6100002.6900000004</v>
      </c>
      <c r="Y86" s="235">
        <v>-33025247.579999998</v>
      </c>
      <c r="Z86" s="236">
        <v>-10591206.210000001</v>
      </c>
      <c r="AA86" s="235">
        <v>-8300000</v>
      </c>
      <c r="AB86" s="236">
        <v>0</v>
      </c>
      <c r="AC86" s="235">
        <v>-16750000</v>
      </c>
      <c r="AD86" s="236">
        <v>0</v>
      </c>
      <c r="AE86" s="234">
        <f t="shared" si="2"/>
        <v>-348599241.11999995</v>
      </c>
    </row>
    <row r="87" spans="3:31" s="229" customFormat="1" ht="19.75" customHeight="1" x14ac:dyDescent="0.15">
      <c r="C87" s="249">
        <v>80</v>
      </c>
      <c r="D87" s="232" t="s">
        <v>70</v>
      </c>
      <c r="E87" s="233">
        <v>0</v>
      </c>
      <c r="F87" s="233">
        <v>0</v>
      </c>
      <c r="G87" s="233">
        <v>0</v>
      </c>
      <c r="H87" s="233">
        <v>-1248000</v>
      </c>
      <c r="I87" s="233">
        <v>0</v>
      </c>
      <c r="J87" s="233">
        <v>0</v>
      </c>
      <c r="K87" s="233">
        <v>0</v>
      </c>
      <c r="L87" s="233">
        <v>0</v>
      </c>
      <c r="M87" s="233">
        <v>0</v>
      </c>
      <c r="N87" s="233">
        <v>0</v>
      </c>
      <c r="O87" s="233">
        <v>0</v>
      </c>
      <c r="P87" s="233">
        <v>-2000000</v>
      </c>
      <c r="Q87" s="233">
        <v>0</v>
      </c>
      <c r="R87" s="233">
        <v>0</v>
      </c>
      <c r="S87" s="233">
        <v>0</v>
      </c>
      <c r="T87" s="233">
        <v>0</v>
      </c>
      <c r="U87" s="233">
        <v>0</v>
      </c>
      <c r="V87" s="233">
        <v>0</v>
      </c>
      <c r="W87" s="233">
        <v>0</v>
      </c>
      <c r="X87" s="233">
        <v>0</v>
      </c>
      <c r="Y87" s="233">
        <v>0</v>
      </c>
      <c r="Z87" s="233">
        <v>0</v>
      </c>
      <c r="AA87" s="233">
        <v>0</v>
      </c>
      <c r="AB87" s="233">
        <v>0</v>
      </c>
      <c r="AC87" s="233">
        <v>0</v>
      </c>
      <c r="AD87" s="233">
        <v>0</v>
      </c>
      <c r="AE87" s="234">
        <f t="shared" si="2"/>
        <v>-3248000</v>
      </c>
    </row>
    <row r="88" spans="3:31" s="229" customFormat="1" ht="19.75" customHeight="1" x14ac:dyDescent="0.15">
      <c r="C88" s="249">
        <v>81</v>
      </c>
      <c r="D88" s="232" t="s">
        <v>71</v>
      </c>
      <c r="E88" s="235">
        <v>-2300000</v>
      </c>
      <c r="F88" s="236">
        <v>0</v>
      </c>
      <c r="G88" s="235">
        <v>0</v>
      </c>
      <c r="H88" s="236">
        <v>0</v>
      </c>
      <c r="I88" s="235">
        <v>0</v>
      </c>
      <c r="J88" s="236">
        <v>0</v>
      </c>
      <c r="K88" s="235">
        <v>0</v>
      </c>
      <c r="L88" s="236">
        <v>0</v>
      </c>
      <c r="M88" s="235">
        <v>0</v>
      </c>
      <c r="N88" s="236">
        <v>0</v>
      </c>
      <c r="O88" s="235">
        <v>0</v>
      </c>
      <c r="P88" s="236">
        <v>0</v>
      </c>
      <c r="Q88" s="235">
        <v>0</v>
      </c>
      <c r="R88" s="236">
        <v>0</v>
      </c>
      <c r="S88" s="235">
        <v>-6000000</v>
      </c>
      <c r="T88" s="236">
        <v>0</v>
      </c>
      <c r="U88" s="235">
        <v>0</v>
      </c>
      <c r="V88" s="236">
        <v>0</v>
      </c>
      <c r="W88" s="235">
        <v>0</v>
      </c>
      <c r="X88" s="236">
        <v>0</v>
      </c>
      <c r="Y88" s="235">
        <v>0</v>
      </c>
      <c r="Z88" s="236">
        <v>0</v>
      </c>
      <c r="AA88" s="235">
        <v>0</v>
      </c>
      <c r="AB88" s="236">
        <v>0</v>
      </c>
      <c r="AC88" s="235">
        <v>0</v>
      </c>
      <c r="AD88" s="236">
        <v>0</v>
      </c>
      <c r="AE88" s="234">
        <f t="shared" si="2"/>
        <v>-8300000</v>
      </c>
    </row>
    <row r="89" spans="3:31" s="229" customFormat="1" ht="19.75" customHeight="1" x14ac:dyDescent="0.15">
      <c r="C89" s="249">
        <v>82</v>
      </c>
      <c r="D89" s="232" t="s">
        <v>194</v>
      </c>
      <c r="E89" s="233">
        <v>0</v>
      </c>
      <c r="F89" s="233">
        <v>0</v>
      </c>
      <c r="G89" s="233">
        <v>0</v>
      </c>
      <c r="H89" s="233">
        <v>5500</v>
      </c>
      <c r="I89" s="233">
        <v>0</v>
      </c>
      <c r="J89" s="233">
        <v>0</v>
      </c>
      <c r="K89" s="233">
        <v>0</v>
      </c>
      <c r="L89" s="233">
        <v>0</v>
      </c>
      <c r="M89" s="233">
        <v>0</v>
      </c>
      <c r="N89" s="233">
        <v>0</v>
      </c>
      <c r="O89" s="233">
        <v>0</v>
      </c>
      <c r="P89" s="233">
        <v>1326733</v>
      </c>
      <c r="Q89" s="233">
        <v>0</v>
      </c>
      <c r="R89" s="233">
        <v>0</v>
      </c>
      <c r="S89" s="233">
        <v>0</v>
      </c>
      <c r="T89" s="233">
        <v>0</v>
      </c>
      <c r="U89" s="233">
        <v>0</v>
      </c>
      <c r="V89" s="233">
        <v>0</v>
      </c>
      <c r="W89" s="233">
        <v>0</v>
      </c>
      <c r="X89" s="233">
        <v>0</v>
      </c>
      <c r="Y89" s="233">
        <v>0</v>
      </c>
      <c r="Z89" s="233">
        <v>0</v>
      </c>
      <c r="AA89" s="233">
        <v>0</v>
      </c>
      <c r="AB89" s="233">
        <v>0</v>
      </c>
      <c r="AC89" s="233">
        <v>0</v>
      </c>
      <c r="AD89" s="233">
        <v>0</v>
      </c>
      <c r="AE89" s="234">
        <f t="shared" si="2"/>
        <v>1332233</v>
      </c>
    </row>
    <row r="90" spans="3:31" s="229" customFormat="1" ht="19.75" customHeight="1" x14ac:dyDescent="0.15">
      <c r="C90" s="249">
        <v>83</v>
      </c>
      <c r="D90" s="232" t="s">
        <v>195</v>
      </c>
      <c r="E90" s="235">
        <v>4177252.95</v>
      </c>
      <c r="F90" s="236">
        <v>-177394751.66999999</v>
      </c>
      <c r="G90" s="235">
        <v>-15062587.23</v>
      </c>
      <c r="H90" s="236">
        <v>-7858172.5300000003</v>
      </c>
      <c r="I90" s="235">
        <v>-11006639.32</v>
      </c>
      <c r="J90" s="236">
        <v>-3268910.48</v>
      </c>
      <c r="K90" s="235">
        <v>-8329851.9400000004</v>
      </c>
      <c r="L90" s="236">
        <v>-4330682.34</v>
      </c>
      <c r="M90" s="235">
        <v>-207779.63</v>
      </c>
      <c r="N90" s="236">
        <v>9256141.4700000007</v>
      </c>
      <c r="O90" s="235">
        <v>-134464989.78</v>
      </c>
      <c r="P90" s="236">
        <v>-84009529.989999995</v>
      </c>
      <c r="Q90" s="235">
        <v>-63090978.68</v>
      </c>
      <c r="R90" s="236">
        <v>-56947526.399999999</v>
      </c>
      <c r="S90" s="235">
        <v>-88051910.469999999</v>
      </c>
      <c r="T90" s="236">
        <v>-6141796.21</v>
      </c>
      <c r="U90" s="235">
        <v>10015299.119999999</v>
      </c>
      <c r="V90" s="236">
        <v>-12361750.42</v>
      </c>
      <c r="W90" s="235">
        <v>-1788912.88</v>
      </c>
      <c r="X90" s="236">
        <v>-1694647.28</v>
      </c>
      <c r="Y90" s="235">
        <v>6469691.2400000002</v>
      </c>
      <c r="Z90" s="236">
        <v>5030361.8899999997</v>
      </c>
      <c r="AA90" s="235">
        <v>-8251410.7599999998</v>
      </c>
      <c r="AB90" s="236">
        <v>-586762.46</v>
      </c>
      <c r="AC90" s="235">
        <v>5908902.8700000001</v>
      </c>
      <c r="AD90" s="236">
        <v>-2980274.01</v>
      </c>
      <c r="AE90" s="234">
        <f t="shared" si="2"/>
        <v>-646972214.94000006</v>
      </c>
    </row>
    <row r="91" spans="3:31" s="229" customFormat="1" ht="19.75" customHeight="1" x14ac:dyDescent="0.15">
      <c r="C91" s="249">
        <v>84</v>
      </c>
      <c r="D91" s="232" t="s">
        <v>72</v>
      </c>
      <c r="E91" s="233">
        <v>0</v>
      </c>
      <c r="F91" s="233">
        <v>-32862183.18</v>
      </c>
      <c r="G91" s="233">
        <v>0</v>
      </c>
      <c r="H91" s="233">
        <v>-2352168.29</v>
      </c>
      <c r="I91" s="233">
        <v>-2546824.73</v>
      </c>
      <c r="J91" s="233">
        <v>-818245.96</v>
      </c>
      <c r="K91" s="233">
        <v>-1702309.11</v>
      </c>
      <c r="L91" s="233">
        <v>-673341.4</v>
      </c>
      <c r="M91" s="233">
        <v>-131955.65</v>
      </c>
      <c r="N91" s="233">
        <v>-23724.41</v>
      </c>
      <c r="O91" s="233">
        <v>-26321755.670000002</v>
      </c>
      <c r="P91" s="233">
        <v>-13376313.49</v>
      </c>
      <c r="Q91" s="233">
        <v>-16162888.76</v>
      </c>
      <c r="R91" s="233">
        <v>-3007803.95</v>
      </c>
      <c r="S91" s="233">
        <v>-4483318.3</v>
      </c>
      <c r="T91" s="233">
        <v>-2500000</v>
      </c>
      <c r="U91" s="233">
        <v>-10365</v>
      </c>
      <c r="V91" s="233">
        <v>-3345360.52</v>
      </c>
      <c r="W91" s="233">
        <v>-363199.16</v>
      </c>
      <c r="X91" s="233">
        <v>-438686.45</v>
      </c>
      <c r="Y91" s="233">
        <v>-118399.49</v>
      </c>
      <c r="Z91" s="233">
        <v>-2794.6</v>
      </c>
      <c r="AA91" s="233">
        <v>-1693235.31</v>
      </c>
      <c r="AB91" s="233">
        <v>0</v>
      </c>
      <c r="AC91" s="233">
        <v>0</v>
      </c>
      <c r="AD91" s="233">
        <v>0</v>
      </c>
      <c r="AE91" s="234">
        <f t="shared" si="2"/>
        <v>-112934873.42999998</v>
      </c>
    </row>
    <row r="92" spans="3:31" s="229" customFormat="1" ht="19.75" customHeight="1" x14ac:dyDescent="0.15">
      <c r="C92" s="249">
        <v>85</v>
      </c>
      <c r="D92" s="232" t="s">
        <v>73</v>
      </c>
      <c r="E92" s="235">
        <v>0</v>
      </c>
      <c r="F92" s="236">
        <v>-59806.76</v>
      </c>
      <c r="G92" s="235">
        <v>0</v>
      </c>
      <c r="H92" s="236">
        <v>-10471</v>
      </c>
      <c r="I92" s="235">
        <v>-669.37</v>
      </c>
      <c r="J92" s="236">
        <v>0</v>
      </c>
      <c r="K92" s="235">
        <v>0</v>
      </c>
      <c r="L92" s="236">
        <v>-9087.7099999999991</v>
      </c>
      <c r="M92" s="235">
        <v>0</v>
      </c>
      <c r="N92" s="236">
        <v>0</v>
      </c>
      <c r="O92" s="235">
        <v>-1217.79</v>
      </c>
      <c r="P92" s="236">
        <v>-27121.47</v>
      </c>
      <c r="Q92" s="235">
        <v>-13157.01</v>
      </c>
      <c r="R92" s="236">
        <v>0</v>
      </c>
      <c r="S92" s="235">
        <v>-17188.689999999999</v>
      </c>
      <c r="T92" s="236">
        <v>0</v>
      </c>
      <c r="U92" s="235">
        <v>0</v>
      </c>
      <c r="V92" s="236">
        <v>-55242.15</v>
      </c>
      <c r="W92" s="235">
        <v>0</v>
      </c>
      <c r="X92" s="236">
        <v>0</v>
      </c>
      <c r="Y92" s="235">
        <v>0</v>
      </c>
      <c r="Z92" s="236">
        <v>0</v>
      </c>
      <c r="AA92" s="235">
        <v>-34736.339999999997</v>
      </c>
      <c r="AB92" s="236">
        <v>0</v>
      </c>
      <c r="AC92" s="235">
        <v>0</v>
      </c>
      <c r="AD92" s="236">
        <v>0</v>
      </c>
      <c r="AE92" s="234">
        <f t="shared" si="2"/>
        <v>-228698.28999999998</v>
      </c>
    </row>
    <row r="93" spans="3:31" s="229" customFormat="1" ht="19.75" customHeight="1" x14ac:dyDescent="0.15">
      <c r="C93" s="249">
        <v>86</v>
      </c>
      <c r="D93" s="232" t="s">
        <v>196</v>
      </c>
      <c r="E93" s="233">
        <v>0</v>
      </c>
      <c r="F93" s="233">
        <v>-2384455.21</v>
      </c>
      <c r="G93" s="233">
        <v>0</v>
      </c>
      <c r="H93" s="233">
        <v>-5396950.0199999996</v>
      </c>
      <c r="I93" s="233">
        <v>-21428.07</v>
      </c>
      <c r="J93" s="233">
        <v>0</v>
      </c>
      <c r="K93" s="233">
        <v>0</v>
      </c>
      <c r="L93" s="233">
        <v>0</v>
      </c>
      <c r="M93" s="233">
        <v>0</v>
      </c>
      <c r="N93" s="233">
        <v>0</v>
      </c>
      <c r="O93" s="233">
        <v>-160522.99</v>
      </c>
      <c r="P93" s="233">
        <v>-13744755.779999999</v>
      </c>
      <c r="Q93" s="233">
        <v>-188417.7</v>
      </c>
      <c r="R93" s="233">
        <v>0</v>
      </c>
      <c r="S93" s="233">
        <v>-406372.36</v>
      </c>
      <c r="T93" s="233">
        <v>-1472.38</v>
      </c>
      <c r="U93" s="233">
        <v>0</v>
      </c>
      <c r="V93" s="233">
        <v>0</v>
      </c>
      <c r="W93" s="233">
        <v>-116364.35</v>
      </c>
      <c r="X93" s="233">
        <v>0</v>
      </c>
      <c r="Y93" s="233">
        <v>0</v>
      </c>
      <c r="Z93" s="233">
        <v>0</v>
      </c>
      <c r="AA93" s="233">
        <v>0</v>
      </c>
      <c r="AB93" s="233">
        <v>0</v>
      </c>
      <c r="AC93" s="233">
        <v>0</v>
      </c>
      <c r="AD93" s="233">
        <v>0</v>
      </c>
      <c r="AE93" s="234">
        <f t="shared" si="2"/>
        <v>-22420738.859999999</v>
      </c>
    </row>
    <row r="94" spans="3:31" s="229" customFormat="1" ht="19.75" customHeight="1" x14ac:dyDescent="0.15">
      <c r="C94" s="249">
        <v>87</v>
      </c>
      <c r="D94" s="232" t="s">
        <v>197</v>
      </c>
      <c r="E94" s="235">
        <v>4288058.57</v>
      </c>
      <c r="F94" s="236">
        <v>-79771750.280000001</v>
      </c>
      <c r="G94" s="235">
        <v>-11035547.279999999</v>
      </c>
      <c r="H94" s="236">
        <v>4623453.26</v>
      </c>
      <c r="I94" s="235">
        <v>1527946.6</v>
      </c>
      <c r="J94" s="236">
        <v>-631387.77</v>
      </c>
      <c r="K94" s="235">
        <v>-5800737.4699999997</v>
      </c>
      <c r="L94" s="236">
        <v>-3372015.99</v>
      </c>
      <c r="M94" s="235">
        <v>-57361.06</v>
      </c>
      <c r="N94" s="236">
        <v>9624580.7599999998</v>
      </c>
      <c r="O94" s="235">
        <v>-107981493.33</v>
      </c>
      <c r="P94" s="236">
        <v>-37651652.990000002</v>
      </c>
      <c r="Q94" s="235">
        <v>-13763455.82</v>
      </c>
      <c r="R94" s="236">
        <v>-31390718.210000001</v>
      </c>
      <c r="S94" s="235">
        <v>-39770874.299999997</v>
      </c>
      <c r="T94" s="236">
        <v>-3015818.34</v>
      </c>
      <c r="U94" s="235">
        <v>11278637.75</v>
      </c>
      <c r="V94" s="236">
        <v>-7032656.21</v>
      </c>
      <c r="W94" s="235">
        <v>-1209431.96</v>
      </c>
      <c r="X94" s="236">
        <v>-515437.45</v>
      </c>
      <c r="Y94" s="235">
        <v>7336764.5</v>
      </c>
      <c r="Z94" s="236">
        <v>5268986.55</v>
      </c>
      <c r="AA94" s="235">
        <v>-6229749.4900000002</v>
      </c>
      <c r="AB94" s="236">
        <v>-479408.2</v>
      </c>
      <c r="AC94" s="235">
        <v>6875999.6699999999</v>
      </c>
      <c r="AD94" s="236">
        <v>-2967562.39</v>
      </c>
      <c r="AE94" s="234">
        <f t="shared" si="2"/>
        <v>-301852630.87999988</v>
      </c>
    </row>
    <row r="95" spans="3:31" s="229" customFormat="1" ht="19.75" customHeight="1" x14ac:dyDescent="0.15">
      <c r="C95" s="249">
        <v>88</v>
      </c>
      <c r="D95" s="232" t="s">
        <v>198</v>
      </c>
      <c r="E95" s="233">
        <v>0</v>
      </c>
      <c r="F95" s="233">
        <v>742016.84</v>
      </c>
      <c r="G95" s="233">
        <v>0</v>
      </c>
      <c r="H95" s="233">
        <v>5796184.7599999998</v>
      </c>
      <c r="I95" s="233">
        <v>6752981.8700000001</v>
      </c>
      <c r="J95" s="233">
        <v>0</v>
      </c>
      <c r="K95" s="233">
        <v>0</v>
      </c>
      <c r="L95" s="233">
        <v>9369.81</v>
      </c>
      <c r="M95" s="233">
        <v>0</v>
      </c>
      <c r="N95" s="233">
        <v>0</v>
      </c>
      <c r="O95" s="233">
        <v>0</v>
      </c>
      <c r="P95" s="233">
        <v>0</v>
      </c>
      <c r="Q95" s="233">
        <v>1197749.8400000001</v>
      </c>
      <c r="R95" s="233">
        <v>0</v>
      </c>
      <c r="S95" s="233">
        <v>2493098.66</v>
      </c>
      <c r="T95" s="233">
        <v>0</v>
      </c>
      <c r="U95" s="233">
        <v>0</v>
      </c>
      <c r="V95" s="233">
        <v>0</v>
      </c>
      <c r="W95" s="233">
        <v>0</v>
      </c>
      <c r="X95" s="233">
        <v>0</v>
      </c>
      <c r="Y95" s="233">
        <v>0</v>
      </c>
      <c r="Z95" s="233">
        <v>0</v>
      </c>
      <c r="AA95" s="233">
        <v>0</v>
      </c>
      <c r="AB95" s="233">
        <v>0</v>
      </c>
      <c r="AC95" s="233">
        <v>0</v>
      </c>
      <c r="AD95" s="233">
        <v>0</v>
      </c>
      <c r="AE95" s="234">
        <f t="shared" si="2"/>
        <v>16991401.780000001</v>
      </c>
    </row>
    <row r="96" spans="3:31" s="229" customFormat="1" ht="19.75" customHeight="1" x14ac:dyDescent="0.15">
      <c r="C96" s="249">
        <v>89</v>
      </c>
      <c r="D96" s="232" t="s">
        <v>74</v>
      </c>
      <c r="E96" s="235">
        <v>-110805.62</v>
      </c>
      <c r="F96" s="236">
        <v>-32637740.699999999</v>
      </c>
      <c r="G96" s="235">
        <v>-1396477.48</v>
      </c>
      <c r="H96" s="236">
        <v>0</v>
      </c>
      <c r="I96" s="235">
        <v>-6928256.1799999997</v>
      </c>
      <c r="J96" s="236">
        <v>-1819276.75</v>
      </c>
      <c r="K96" s="235">
        <v>-794342.84</v>
      </c>
      <c r="L96" s="236">
        <v>-253141.24</v>
      </c>
      <c r="M96" s="235">
        <v>-18462.919999999998</v>
      </c>
      <c r="N96" s="236">
        <v>-344714.88</v>
      </c>
      <c r="O96" s="235">
        <v>0</v>
      </c>
      <c r="P96" s="236">
        <v>-15869789.26</v>
      </c>
      <c r="Q96" s="235">
        <v>-24433709.870000001</v>
      </c>
      <c r="R96" s="236">
        <v>-11956164.710000001</v>
      </c>
      <c r="S96" s="235">
        <v>-18738882.420000002</v>
      </c>
      <c r="T96" s="236">
        <v>-624505.49</v>
      </c>
      <c r="U96" s="235">
        <v>-1048418.15</v>
      </c>
      <c r="V96" s="236">
        <v>-1928491.54</v>
      </c>
      <c r="W96" s="235">
        <v>0</v>
      </c>
      <c r="X96" s="236">
        <v>-740523.38</v>
      </c>
      <c r="Y96" s="235">
        <v>-748673.77</v>
      </c>
      <c r="Z96" s="236">
        <v>-235830.06</v>
      </c>
      <c r="AA96" s="235">
        <v>-293689.62</v>
      </c>
      <c r="AB96" s="236">
        <v>-49635.02</v>
      </c>
      <c r="AC96" s="235">
        <v>-967096.8</v>
      </c>
      <c r="AD96" s="236">
        <v>-5658.82</v>
      </c>
      <c r="AE96" s="234">
        <f t="shared" si="2"/>
        <v>-121944287.52000001</v>
      </c>
    </row>
    <row r="97" spans="3:31" s="229" customFormat="1" ht="19.75" customHeight="1" x14ac:dyDescent="0.15">
      <c r="C97" s="249">
        <v>90</v>
      </c>
      <c r="D97" s="232" t="s">
        <v>199</v>
      </c>
      <c r="E97" s="233">
        <v>0</v>
      </c>
      <c r="F97" s="233">
        <v>-29678815.539999999</v>
      </c>
      <c r="G97" s="233">
        <v>-2630562.4700000002</v>
      </c>
      <c r="H97" s="233">
        <v>-38061.71</v>
      </c>
      <c r="I97" s="233">
        <v>353982.81</v>
      </c>
      <c r="J97" s="233">
        <v>0</v>
      </c>
      <c r="K97" s="233">
        <v>0</v>
      </c>
      <c r="L97" s="233">
        <v>-23096</v>
      </c>
      <c r="M97" s="233">
        <v>0</v>
      </c>
      <c r="N97" s="233">
        <v>0</v>
      </c>
      <c r="O97" s="233">
        <v>0</v>
      </c>
      <c r="P97" s="233">
        <v>-3339897</v>
      </c>
      <c r="Q97" s="233">
        <v>-859288.3</v>
      </c>
      <c r="R97" s="233">
        <v>-10592839.529999999</v>
      </c>
      <c r="S97" s="233">
        <v>-24635274.399999999</v>
      </c>
      <c r="T97" s="233">
        <v>0</v>
      </c>
      <c r="U97" s="233">
        <v>-204555.48</v>
      </c>
      <c r="V97" s="233">
        <v>0</v>
      </c>
      <c r="W97" s="233">
        <v>-99917.41</v>
      </c>
      <c r="X97" s="233">
        <v>0</v>
      </c>
      <c r="Y97" s="233">
        <v>0</v>
      </c>
      <c r="Z97" s="233">
        <v>0</v>
      </c>
      <c r="AA97" s="233">
        <v>0</v>
      </c>
      <c r="AB97" s="233">
        <v>-57719.24</v>
      </c>
      <c r="AC97" s="233">
        <v>0</v>
      </c>
      <c r="AD97" s="233">
        <v>-7052.8</v>
      </c>
      <c r="AE97" s="234">
        <f t="shared" si="2"/>
        <v>-71813097.069999978</v>
      </c>
    </row>
    <row r="98" spans="3:31" s="229" customFormat="1" ht="19.75" customHeight="1" x14ac:dyDescent="0.15">
      <c r="C98" s="249">
        <v>91</v>
      </c>
      <c r="D98" s="232" t="s">
        <v>200</v>
      </c>
      <c r="E98" s="235">
        <v>0</v>
      </c>
      <c r="F98" s="236">
        <v>0</v>
      </c>
      <c r="G98" s="235">
        <v>0</v>
      </c>
      <c r="H98" s="236">
        <v>-4683974.7699999996</v>
      </c>
      <c r="I98" s="235">
        <v>-3391390.38</v>
      </c>
      <c r="J98" s="236">
        <v>0</v>
      </c>
      <c r="K98" s="235">
        <v>-32462.52</v>
      </c>
      <c r="L98" s="236">
        <v>0</v>
      </c>
      <c r="M98" s="235">
        <v>0</v>
      </c>
      <c r="N98" s="236">
        <v>0</v>
      </c>
      <c r="O98" s="235">
        <v>0</v>
      </c>
      <c r="P98" s="236">
        <v>0</v>
      </c>
      <c r="Q98" s="235">
        <v>-7670061.2199999997</v>
      </c>
      <c r="R98" s="236">
        <v>0</v>
      </c>
      <c r="S98" s="235">
        <v>0</v>
      </c>
      <c r="T98" s="236">
        <v>0</v>
      </c>
      <c r="U98" s="235">
        <v>0</v>
      </c>
      <c r="V98" s="236">
        <v>0</v>
      </c>
      <c r="W98" s="235">
        <v>0</v>
      </c>
      <c r="X98" s="236">
        <v>0</v>
      </c>
      <c r="Y98" s="235">
        <v>0</v>
      </c>
      <c r="Z98" s="236">
        <v>0</v>
      </c>
      <c r="AA98" s="235">
        <v>0</v>
      </c>
      <c r="AB98" s="236">
        <v>0</v>
      </c>
      <c r="AC98" s="235">
        <v>0</v>
      </c>
      <c r="AD98" s="236">
        <v>0</v>
      </c>
      <c r="AE98" s="234">
        <f t="shared" si="2"/>
        <v>-15777888.889999999</v>
      </c>
    </row>
    <row r="99" spans="3:31" s="229" customFormat="1" ht="19.75" customHeight="1" x14ac:dyDescent="0.15">
      <c r="C99" s="249">
        <v>92</v>
      </c>
      <c r="D99" s="232" t="s">
        <v>75</v>
      </c>
      <c r="E99" s="233">
        <v>-8578838.3499999996</v>
      </c>
      <c r="F99" s="233">
        <v>-497020769.79000002</v>
      </c>
      <c r="G99" s="233">
        <v>-14077898.43</v>
      </c>
      <c r="H99" s="233">
        <v>-35769173.32</v>
      </c>
      <c r="I99" s="233">
        <v>-109481436.89</v>
      </c>
      <c r="J99" s="233">
        <v>-30557596.989999998</v>
      </c>
      <c r="K99" s="233">
        <v>-23224763.690000001</v>
      </c>
      <c r="L99" s="233">
        <v>-12704057.33</v>
      </c>
      <c r="M99" s="233">
        <v>68640.08</v>
      </c>
      <c r="N99" s="233">
        <v>-19164743.690000001</v>
      </c>
      <c r="O99" s="233">
        <v>-200431121.40000001</v>
      </c>
      <c r="P99" s="233">
        <v>-412104640.45999998</v>
      </c>
      <c r="Q99" s="233">
        <v>-329580677.19</v>
      </c>
      <c r="R99" s="233">
        <v>-230288835.16999999</v>
      </c>
      <c r="S99" s="233">
        <v>-272410501.61000001</v>
      </c>
      <c r="T99" s="233">
        <v>-23786009.210000001</v>
      </c>
      <c r="U99" s="233">
        <v>-7975329.9699999997</v>
      </c>
      <c r="V99" s="233">
        <v>-56925380.359999999</v>
      </c>
      <c r="W99" s="233">
        <v>-1468025.62</v>
      </c>
      <c r="X99" s="233">
        <v>-23279878.120000001</v>
      </c>
      <c r="Y99" s="233">
        <v>-45377287.770000003</v>
      </c>
      <c r="Z99" s="233">
        <v>-12833663.210000001</v>
      </c>
      <c r="AA99" s="233">
        <v>-34408985.140000001</v>
      </c>
      <c r="AB99" s="233">
        <v>-922447.6</v>
      </c>
      <c r="AC99" s="233">
        <v>-35958905.509999998</v>
      </c>
      <c r="AD99" s="233">
        <v>-10454073.970000001</v>
      </c>
      <c r="AE99" s="234">
        <f t="shared" si="2"/>
        <v>-2448716400.71</v>
      </c>
    </row>
    <row r="100" spans="3:31" s="229" customFormat="1" ht="19.75" customHeight="1" x14ac:dyDescent="0.15">
      <c r="C100" s="249">
        <v>93</v>
      </c>
      <c r="D100" s="232" t="s">
        <v>42</v>
      </c>
      <c r="E100" s="235">
        <v>0</v>
      </c>
      <c r="F100" s="236">
        <v>-28754477.43</v>
      </c>
      <c r="G100" s="235">
        <v>0</v>
      </c>
      <c r="H100" s="236">
        <v>0</v>
      </c>
      <c r="I100" s="235">
        <v>-240935.19</v>
      </c>
      <c r="J100" s="236">
        <v>0</v>
      </c>
      <c r="K100" s="235">
        <v>0</v>
      </c>
      <c r="L100" s="236">
        <v>0</v>
      </c>
      <c r="M100" s="235">
        <v>38117.410000000003</v>
      </c>
      <c r="N100" s="236">
        <v>0</v>
      </c>
      <c r="O100" s="235">
        <v>0</v>
      </c>
      <c r="P100" s="236">
        <v>0</v>
      </c>
      <c r="Q100" s="235">
        <v>0</v>
      </c>
      <c r="R100" s="236">
        <v>0</v>
      </c>
      <c r="S100" s="235">
        <v>0</v>
      </c>
      <c r="T100" s="236">
        <v>0</v>
      </c>
      <c r="U100" s="235">
        <v>0</v>
      </c>
      <c r="V100" s="236">
        <v>0</v>
      </c>
      <c r="W100" s="235">
        <v>0</v>
      </c>
      <c r="X100" s="236">
        <v>0</v>
      </c>
      <c r="Y100" s="235">
        <v>0</v>
      </c>
      <c r="Z100" s="236">
        <v>0</v>
      </c>
      <c r="AA100" s="235">
        <v>0</v>
      </c>
      <c r="AB100" s="236">
        <v>0</v>
      </c>
      <c r="AC100" s="235">
        <v>-418375.06</v>
      </c>
      <c r="AD100" s="236">
        <v>0</v>
      </c>
      <c r="AE100" s="234">
        <f t="shared" si="2"/>
        <v>-29375670.27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2224"/>
  <sheetViews>
    <sheetView showGridLines="0" workbookViewId="0">
      <selection activeCell="C7" sqref="C7"/>
    </sheetView>
  </sheetViews>
  <sheetFormatPr baseColWidth="10" defaultRowHeight="15" x14ac:dyDescent="0.2"/>
  <cols>
    <col min="2" max="2" width="4.6640625" customWidth="1"/>
    <col min="3" max="3" width="50.6640625" bestFit="1" customWidth="1"/>
    <col min="4" max="4" width="16.5" style="273" bestFit="1" customWidth="1"/>
    <col min="5" max="5" width="14.5" bestFit="1" customWidth="1"/>
  </cols>
  <sheetData>
    <row r="1" spans="2:7" s="4" customFormat="1" ht="19" x14ac:dyDescent="0.2">
      <c r="B1" s="140" t="s">
        <v>117</v>
      </c>
      <c r="C1" s="140"/>
      <c r="D1" s="1"/>
      <c r="E1" s="2"/>
      <c r="F1" s="283"/>
      <c r="G1" s="2"/>
    </row>
    <row r="2" spans="2:7" s="4" customFormat="1" ht="21" x14ac:dyDescent="0.2">
      <c r="B2" s="141" t="s">
        <v>266</v>
      </c>
      <c r="C2" s="141"/>
      <c r="D2" s="1"/>
      <c r="E2" s="3"/>
      <c r="F2" s="284"/>
      <c r="G2" s="3"/>
    </row>
    <row r="3" spans="2:7" s="4" customFormat="1" ht="16" x14ac:dyDescent="0.2">
      <c r="B3" s="227"/>
      <c r="C3" s="1" t="s">
        <v>272</v>
      </c>
      <c r="D3" s="227"/>
      <c r="E3" s="227"/>
      <c r="F3" s="285"/>
      <c r="G3" s="227"/>
    </row>
    <row r="4" spans="2:7" x14ac:dyDescent="0.2">
      <c r="B4" s="1"/>
      <c r="C4" s="1"/>
      <c r="D4" s="282"/>
      <c r="E4" s="1"/>
      <c r="F4" s="286"/>
    </row>
    <row r="5" spans="2:7" x14ac:dyDescent="0.2">
      <c r="B5" s="251" t="s">
        <v>268</v>
      </c>
      <c r="C5" s="287" t="s">
        <v>260</v>
      </c>
      <c r="D5" s="288" t="s">
        <v>255</v>
      </c>
      <c r="E5" s="289" t="s">
        <v>254</v>
      </c>
    </row>
    <row r="6" spans="2:7" x14ac:dyDescent="0.2">
      <c r="B6" s="291">
        <v>1</v>
      </c>
      <c r="C6" s="293" t="s">
        <v>256</v>
      </c>
      <c r="D6" s="275">
        <v>497020769.79000002</v>
      </c>
      <c r="E6" s="278">
        <f t="shared" ref="E6:E31" si="0">D6/$D$32</f>
        <v>0.20297196100205397</v>
      </c>
    </row>
    <row r="7" spans="2:7" x14ac:dyDescent="0.2">
      <c r="B7" s="292">
        <v>2</v>
      </c>
      <c r="C7" s="261" t="s">
        <v>167</v>
      </c>
      <c r="D7" s="274">
        <v>412104640.45999998</v>
      </c>
      <c r="E7" s="279">
        <f t="shared" si="0"/>
        <v>0.16829414804446574</v>
      </c>
    </row>
    <row r="8" spans="2:7" x14ac:dyDescent="0.2">
      <c r="B8" s="291">
        <v>3</v>
      </c>
      <c r="C8" s="261" t="s">
        <v>168</v>
      </c>
      <c r="D8" s="274">
        <v>329580677.19</v>
      </c>
      <c r="E8" s="279">
        <f t="shared" si="0"/>
        <v>0.13459324121586266</v>
      </c>
    </row>
    <row r="9" spans="2:7" x14ac:dyDescent="0.2">
      <c r="B9" s="292">
        <v>4</v>
      </c>
      <c r="C9" s="261" t="s">
        <v>170</v>
      </c>
      <c r="D9" s="274">
        <v>272410501.61000001</v>
      </c>
      <c r="E9" s="279">
        <f t="shared" si="0"/>
        <v>0.11124624375898133</v>
      </c>
    </row>
    <row r="10" spans="2:7" x14ac:dyDescent="0.2">
      <c r="B10" s="291">
        <v>5</v>
      </c>
      <c r="C10" s="261" t="s">
        <v>263</v>
      </c>
      <c r="D10" s="274">
        <v>230288835.16999999</v>
      </c>
      <c r="E10" s="279">
        <f t="shared" si="0"/>
        <v>9.4044714652635267E-2</v>
      </c>
    </row>
    <row r="11" spans="2:7" x14ac:dyDescent="0.2">
      <c r="B11" s="292">
        <v>6</v>
      </c>
      <c r="C11" s="261" t="s">
        <v>166</v>
      </c>
      <c r="D11" s="274">
        <v>200431121.40000001</v>
      </c>
      <c r="E11" s="279">
        <f t="shared" si="0"/>
        <v>8.1851504462454483E-2</v>
      </c>
    </row>
    <row r="12" spans="2:7" x14ac:dyDescent="0.2">
      <c r="B12" s="291">
        <v>7</v>
      </c>
      <c r="C12" s="261" t="s">
        <v>161</v>
      </c>
      <c r="D12" s="274">
        <v>109481436.89</v>
      </c>
      <c r="E12" s="279">
        <f t="shared" si="0"/>
        <v>4.4709725004600825E-2</v>
      </c>
    </row>
    <row r="13" spans="2:7" x14ac:dyDescent="0.2">
      <c r="B13" s="292">
        <v>8</v>
      </c>
      <c r="C13" s="261" t="s">
        <v>173</v>
      </c>
      <c r="D13" s="274">
        <v>56925380.359999999</v>
      </c>
      <c r="E13" s="279">
        <f t="shared" si="0"/>
        <v>2.3247028665097608E-2</v>
      </c>
    </row>
    <row r="14" spans="2:7" x14ac:dyDescent="0.2">
      <c r="B14" s="291">
        <v>9</v>
      </c>
      <c r="C14" s="261" t="s">
        <v>176</v>
      </c>
      <c r="D14" s="274">
        <v>45377287.770000003</v>
      </c>
      <c r="E14" s="279">
        <f t="shared" si="0"/>
        <v>1.8531050699396208E-2</v>
      </c>
    </row>
    <row r="15" spans="2:7" x14ac:dyDescent="0.2">
      <c r="B15" s="292">
        <v>10</v>
      </c>
      <c r="C15" s="261" t="s">
        <v>257</v>
      </c>
      <c r="D15" s="274">
        <v>35958905.509999998</v>
      </c>
      <c r="E15" s="279">
        <f t="shared" si="0"/>
        <v>1.4684797920891859E-2</v>
      </c>
    </row>
    <row r="16" spans="2:7" x14ac:dyDescent="0.2">
      <c r="B16" s="291">
        <v>11</v>
      </c>
      <c r="C16" s="261" t="s">
        <v>160</v>
      </c>
      <c r="D16" s="274">
        <v>35769173.32</v>
      </c>
      <c r="E16" s="279">
        <f t="shared" si="0"/>
        <v>1.4607315616307716E-2</v>
      </c>
    </row>
    <row r="17" spans="2:5" x14ac:dyDescent="0.2">
      <c r="B17" s="292">
        <v>12</v>
      </c>
      <c r="C17" s="261" t="s">
        <v>178</v>
      </c>
      <c r="D17" s="274">
        <v>34408985.140000001</v>
      </c>
      <c r="E17" s="279">
        <f t="shared" si="0"/>
        <v>1.4051845746621862E-2</v>
      </c>
    </row>
    <row r="18" spans="2:5" x14ac:dyDescent="0.2">
      <c r="B18" s="291">
        <v>13</v>
      </c>
      <c r="C18" s="261" t="s">
        <v>162</v>
      </c>
      <c r="D18" s="274">
        <v>30557596.989999998</v>
      </c>
      <c r="E18" s="279">
        <f t="shared" si="0"/>
        <v>1.2479026554949318E-2</v>
      </c>
    </row>
    <row r="19" spans="2:5" x14ac:dyDescent="0.2">
      <c r="B19" s="292">
        <v>14</v>
      </c>
      <c r="C19" s="261" t="s">
        <v>171</v>
      </c>
      <c r="D19" s="274">
        <v>23786009.210000001</v>
      </c>
      <c r="E19" s="279">
        <f t="shared" si="0"/>
        <v>9.7136643521084365E-3</v>
      </c>
    </row>
    <row r="20" spans="2:5" x14ac:dyDescent="0.2">
      <c r="B20" s="291">
        <v>15</v>
      </c>
      <c r="C20" s="261" t="s">
        <v>258</v>
      </c>
      <c r="D20" s="274">
        <v>23279878.120000001</v>
      </c>
      <c r="E20" s="279">
        <f t="shared" si="0"/>
        <v>9.506971943851911E-3</v>
      </c>
    </row>
    <row r="21" spans="2:5" x14ac:dyDescent="0.2">
      <c r="B21" s="292">
        <v>16</v>
      </c>
      <c r="C21" s="261" t="s">
        <v>253</v>
      </c>
      <c r="D21" s="274">
        <v>23224763.690000001</v>
      </c>
      <c r="E21" s="279">
        <f t="shared" si="0"/>
        <v>9.4844644660631323E-3</v>
      </c>
    </row>
    <row r="22" spans="2:5" x14ac:dyDescent="0.2">
      <c r="B22" s="291">
        <v>17</v>
      </c>
      <c r="C22" s="261" t="s">
        <v>165</v>
      </c>
      <c r="D22" s="274">
        <v>19164743.690000001</v>
      </c>
      <c r="E22" s="279">
        <f t="shared" si="0"/>
        <v>7.8264447791680687E-3</v>
      </c>
    </row>
    <row r="23" spans="2:5" x14ac:dyDescent="0.2">
      <c r="B23" s="292">
        <v>18</v>
      </c>
      <c r="C23" s="261" t="s">
        <v>159</v>
      </c>
      <c r="D23" s="274">
        <v>14077898.43</v>
      </c>
      <c r="E23" s="279">
        <f t="shared" si="0"/>
        <v>5.7490930456128549E-3</v>
      </c>
    </row>
    <row r="24" spans="2:5" x14ac:dyDescent="0.2">
      <c r="B24" s="291">
        <v>19</v>
      </c>
      <c r="C24" s="261" t="s">
        <v>177</v>
      </c>
      <c r="D24" s="274">
        <v>12833663.210000001</v>
      </c>
      <c r="E24" s="279">
        <f t="shared" si="0"/>
        <v>5.2409757235582326E-3</v>
      </c>
    </row>
    <row r="25" spans="2:5" x14ac:dyDescent="0.2">
      <c r="B25" s="292">
        <v>20</v>
      </c>
      <c r="C25" s="261" t="s">
        <v>259</v>
      </c>
      <c r="D25" s="274">
        <v>12704057.33</v>
      </c>
      <c r="E25" s="279">
        <f t="shared" si="0"/>
        <v>5.1880476343918345E-3</v>
      </c>
    </row>
    <row r="26" spans="2:5" x14ac:dyDescent="0.2">
      <c r="B26" s="291">
        <v>21</v>
      </c>
      <c r="C26" s="261" t="s">
        <v>181</v>
      </c>
      <c r="D26" s="274">
        <v>10454073.970000001</v>
      </c>
      <c r="E26" s="279">
        <f t="shared" si="0"/>
        <v>4.2692056813801987E-3</v>
      </c>
    </row>
    <row r="27" spans="2:5" x14ac:dyDescent="0.2">
      <c r="B27" s="292">
        <v>22</v>
      </c>
      <c r="C27" s="261" t="s">
        <v>157</v>
      </c>
      <c r="D27" s="274">
        <v>8578838.3499999996</v>
      </c>
      <c r="E27" s="279">
        <f t="shared" si="0"/>
        <v>3.5034021691987627E-3</v>
      </c>
    </row>
    <row r="28" spans="2:5" x14ac:dyDescent="0.2">
      <c r="B28" s="291">
        <v>23</v>
      </c>
      <c r="C28" s="261" t="s">
        <v>172</v>
      </c>
      <c r="D28" s="274">
        <v>7975329.9699999997</v>
      </c>
      <c r="E28" s="279">
        <f t="shared" si="0"/>
        <v>3.2569430938133837E-3</v>
      </c>
    </row>
    <row r="29" spans="2:5" x14ac:dyDescent="0.2">
      <c r="B29" s="292">
        <v>24</v>
      </c>
      <c r="C29" s="261" t="s">
        <v>174</v>
      </c>
      <c r="D29" s="274">
        <v>1468025.62</v>
      </c>
      <c r="E29" s="279">
        <f t="shared" si="0"/>
        <v>5.9950822380833873E-4</v>
      </c>
    </row>
    <row r="30" spans="2:5" x14ac:dyDescent="0.2">
      <c r="B30" s="291">
        <v>25</v>
      </c>
      <c r="C30" s="261" t="s">
        <v>265</v>
      </c>
      <c r="D30" s="274">
        <v>922447.6</v>
      </c>
      <c r="E30" s="279">
        <f t="shared" si="0"/>
        <v>3.7670658788111947E-4</v>
      </c>
    </row>
    <row r="31" spans="2:5" x14ac:dyDescent="0.2">
      <c r="B31" s="292">
        <v>26</v>
      </c>
      <c r="C31" s="265" t="s">
        <v>164</v>
      </c>
      <c r="D31" s="276">
        <v>-68640.08</v>
      </c>
      <c r="E31" s="280">
        <f t="shared" si="0"/>
        <v>-2.803104515496281E-5</v>
      </c>
    </row>
    <row r="32" spans="2:5" x14ac:dyDescent="0.2">
      <c r="B32" s="290" t="s">
        <v>201</v>
      </c>
      <c r="C32" s="290"/>
      <c r="D32" s="277">
        <f>SUM(D6:D31)</f>
        <v>2448716400.7099996</v>
      </c>
      <c r="E32" s="281">
        <f t="shared" ref="E32" si="1">D32/$D$32</f>
        <v>1</v>
      </c>
    </row>
    <row r="16388" spans="2:4" x14ac:dyDescent="0.2">
      <c r="D16388" s="273">
        <v>46</v>
      </c>
    </row>
    <row r="16389" spans="2:4" x14ac:dyDescent="0.2">
      <c r="D16389" s="273" t="s">
        <v>41</v>
      </c>
    </row>
    <row r="16390" spans="2:4" x14ac:dyDescent="0.2">
      <c r="B16390" t="s">
        <v>157</v>
      </c>
      <c r="C16390" t="s">
        <v>157</v>
      </c>
      <c r="D16390" s="273">
        <v>8578838.3499999996</v>
      </c>
    </row>
    <row r="16391" spans="2:4" x14ac:dyDescent="0.2">
      <c r="B16391" t="s">
        <v>158</v>
      </c>
      <c r="C16391" t="s">
        <v>158</v>
      </c>
      <c r="D16391" s="273">
        <v>497020769.79000002</v>
      </c>
    </row>
    <row r="16392" spans="2:4" x14ac:dyDescent="0.2">
      <c r="B16392" t="s">
        <v>159</v>
      </c>
      <c r="C16392" t="s">
        <v>159</v>
      </c>
      <c r="D16392" s="273">
        <v>14077898.43</v>
      </c>
    </row>
    <row r="16393" spans="2:4" x14ac:dyDescent="0.2">
      <c r="B16393" t="s">
        <v>160</v>
      </c>
      <c r="C16393" t="s">
        <v>160</v>
      </c>
      <c r="D16393" s="273">
        <v>35769173.32</v>
      </c>
    </row>
    <row r="16394" spans="2:4" x14ac:dyDescent="0.2">
      <c r="B16394" t="s">
        <v>161</v>
      </c>
      <c r="C16394" t="s">
        <v>161</v>
      </c>
      <c r="D16394" s="273">
        <v>109481436.89</v>
      </c>
    </row>
    <row r="16395" spans="2:4" x14ac:dyDescent="0.2">
      <c r="B16395" t="s">
        <v>162</v>
      </c>
      <c r="C16395" t="s">
        <v>162</v>
      </c>
      <c r="D16395" s="273">
        <v>30557596.989999998</v>
      </c>
    </row>
    <row r="16396" spans="2:4" x14ac:dyDescent="0.2">
      <c r="B16396" t="s">
        <v>253</v>
      </c>
      <c r="C16396" t="s">
        <v>253</v>
      </c>
      <c r="D16396" s="273">
        <v>23224763.690000001</v>
      </c>
    </row>
    <row r="16397" spans="2:4" x14ac:dyDescent="0.2">
      <c r="B16397" t="s">
        <v>163</v>
      </c>
      <c r="C16397" t="s">
        <v>163</v>
      </c>
      <c r="D16397" s="273">
        <v>12704057.33</v>
      </c>
    </row>
    <row r="16398" spans="2:4" x14ac:dyDescent="0.2">
      <c r="B16398" t="s">
        <v>164</v>
      </c>
      <c r="C16398" t="s">
        <v>164</v>
      </c>
      <c r="D16398" s="273">
        <v>-68640.08</v>
      </c>
    </row>
    <row r="16399" spans="2:4" x14ac:dyDescent="0.2">
      <c r="B16399" t="s">
        <v>165</v>
      </c>
      <c r="C16399" t="s">
        <v>165</v>
      </c>
      <c r="D16399" s="273">
        <v>19164743.690000001</v>
      </c>
    </row>
    <row r="16400" spans="2:4" x14ac:dyDescent="0.2">
      <c r="B16400" t="s">
        <v>166</v>
      </c>
      <c r="C16400" t="s">
        <v>166</v>
      </c>
      <c r="D16400" s="273">
        <v>200431121.40000001</v>
      </c>
    </row>
    <row r="16401" spans="2:4" x14ac:dyDescent="0.2">
      <c r="B16401" t="s">
        <v>167</v>
      </c>
      <c r="C16401" t="s">
        <v>167</v>
      </c>
      <c r="D16401" s="273">
        <v>412104640.45999998</v>
      </c>
    </row>
    <row r="16402" spans="2:4" x14ac:dyDescent="0.2">
      <c r="B16402" t="s">
        <v>168</v>
      </c>
      <c r="C16402" t="s">
        <v>168</v>
      </c>
      <c r="D16402" s="273">
        <v>329580677.19</v>
      </c>
    </row>
    <row r="16403" spans="2:4" x14ac:dyDescent="0.2">
      <c r="B16403" t="s">
        <v>169</v>
      </c>
      <c r="C16403" t="s">
        <v>169</v>
      </c>
      <c r="D16403" s="273">
        <v>230288835.16999999</v>
      </c>
    </row>
    <row r="16404" spans="2:4" x14ac:dyDescent="0.2">
      <c r="B16404" t="s">
        <v>170</v>
      </c>
      <c r="C16404" t="s">
        <v>170</v>
      </c>
      <c r="D16404" s="273">
        <v>272410501.61000001</v>
      </c>
    </row>
    <row r="16405" spans="2:4" x14ac:dyDescent="0.2">
      <c r="B16405" t="s">
        <v>171</v>
      </c>
      <c r="C16405" t="s">
        <v>171</v>
      </c>
      <c r="D16405" s="273">
        <v>23786009.210000001</v>
      </c>
    </row>
    <row r="16406" spans="2:4" x14ac:dyDescent="0.2">
      <c r="B16406" t="s">
        <v>172</v>
      </c>
      <c r="C16406" t="s">
        <v>172</v>
      </c>
      <c r="D16406" s="273">
        <v>7975329.9699999997</v>
      </c>
    </row>
    <row r="16407" spans="2:4" x14ac:dyDescent="0.2">
      <c r="B16407" t="s">
        <v>173</v>
      </c>
      <c r="C16407" t="s">
        <v>173</v>
      </c>
      <c r="D16407" s="273">
        <v>56925380.359999999</v>
      </c>
    </row>
    <row r="16408" spans="2:4" x14ac:dyDescent="0.2">
      <c r="B16408" t="s">
        <v>174</v>
      </c>
      <c r="C16408" t="s">
        <v>174</v>
      </c>
      <c r="D16408" s="273">
        <v>1468025.62</v>
      </c>
    </row>
    <row r="16409" spans="2:4" x14ac:dyDescent="0.2">
      <c r="B16409" t="s">
        <v>175</v>
      </c>
      <c r="C16409" t="s">
        <v>175</v>
      </c>
      <c r="D16409" s="273">
        <v>23279878.120000001</v>
      </c>
    </row>
    <row r="16410" spans="2:4" x14ac:dyDescent="0.2">
      <c r="B16410" t="s">
        <v>176</v>
      </c>
      <c r="C16410" t="s">
        <v>176</v>
      </c>
      <c r="D16410" s="273">
        <v>45377287.770000003</v>
      </c>
    </row>
    <row r="16411" spans="2:4" x14ac:dyDescent="0.2">
      <c r="B16411" t="s">
        <v>177</v>
      </c>
      <c r="C16411" t="s">
        <v>177</v>
      </c>
      <c r="D16411" s="273">
        <v>12833663.210000001</v>
      </c>
    </row>
    <row r="16412" spans="2:4" x14ac:dyDescent="0.2">
      <c r="B16412" t="s">
        <v>178</v>
      </c>
      <c r="C16412" t="s">
        <v>178</v>
      </c>
      <c r="D16412" s="273">
        <v>34408985.140000001</v>
      </c>
    </row>
    <row r="16413" spans="2:4" x14ac:dyDescent="0.2">
      <c r="B16413" t="s">
        <v>179</v>
      </c>
      <c r="C16413" t="s">
        <v>179</v>
      </c>
      <c r="D16413" s="273">
        <v>922447.6</v>
      </c>
    </row>
    <row r="16414" spans="2:4" x14ac:dyDescent="0.2">
      <c r="B16414" t="s">
        <v>180</v>
      </c>
      <c r="C16414" t="s">
        <v>180</v>
      </c>
      <c r="D16414" s="273">
        <v>35958905.509999998</v>
      </c>
    </row>
    <row r="16415" spans="2:4" x14ac:dyDescent="0.2">
      <c r="B16415" t="s">
        <v>181</v>
      </c>
      <c r="C16415" t="s">
        <v>181</v>
      </c>
      <c r="D16415" s="273">
        <v>10454073.970000001</v>
      </c>
    </row>
    <row r="16416" spans="2:4" x14ac:dyDescent="0.2">
      <c r="B16416" t="s">
        <v>201</v>
      </c>
      <c r="C16416" t="s">
        <v>201</v>
      </c>
      <c r="D16416" s="273">
        <v>2448716400.71</v>
      </c>
    </row>
    <row r="32772" spans="2:4" x14ac:dyDescent="0.2">
      <c r="D32772" s="273">
        <v>46</v>
      </c>
    </row>
    <row r="32773" spans="2:4" x14ac:dyDescent="0.2">
      <c r="D32773" s="273" t="s">
        <v>41</v>
      </c>
    </row>
    <row r="32774" spans="2:4" x14ac:dyDescent="0.2">
      <c r="B32774" t="s">
        <v>157</v>
      </c>
      <c r="C32774" t="s">
        <v>157</v>
      </c>
      <c r="D32774" s="273">
        <v>8578838.3499999996</v>
      </c>
    </row>
    <row r="32775" spans="2:4" x14ac:dyDescent="0.2">
      <c r="B32775" t="s">
        <v>158</v>
      </c>
      <c r="C32775" t="s">
        <v>158</v>
      </c>
      <c r="D32775" s="273">
        <v>497020769.79000002</v>
      </c>
    </row>
    <row r="32776" spans="2:4" x14ac:dyDescent="0.2">
      <c r="B32776" t="s">
        <v>159</v>
      </c>
      <c r="C32776" t="s">
        <v>159</v>
      </c>
      <c r="D32776" s="273">
        <v>14077898.43</v>
      </c>
    </row>
    <row r="32777" spans="2:4" x14ac:dyDescent="0.2">
      <c r="B32777" t="s">
        <v>160</v>
      </c>
      <c r="C32777" t="s">
        <v>160</v>
      </c>
      <c r="D32777" s="273">
        <v>35769173.32</v>
      </c>
    </row>
    <row r="32778" spans="2:4" x14ac:dyDescent="0.2">
      <c r="B32778" t="s">
        <v>161</v>
      </c>
      <c r="C32778" t="s">
        <v>161</v>
      </c>
      <c r="D32778" s="273">
        <v>109481436.89</v>
      </c>
    </row>
    <row r="32779" spans="2:4" x14ac:dyDescent="0.2">
      <c r="B32779" t="s">
        <v>162</v>
      </c>
      <c r="C32779" t="s">
        <v>162</v>
      </c>
      <c r="D32779" s="273">
        <v>30557596.989999998</v>
      </c>
    </row>
    <row r="32780" spans="2:4" x14ac:dyDescent="0.2">
      <c r="B32780" t="s">
        <v>253</v>
      </c>
      <c r="C32780" t="s">
        <v>253</v>
      </c>
      <c r="D32780" s="273">
        <v>23224763.690000001</v>
      </c>
    </row>
    <row r="32781" spans="2:4" x14ac:dyDescent="0.2">
      <c r="B32781" t="s">
        <v>163</v>
      </c>
      <c r="C32781" t="s">
        <v>163</v>
      </c>
      <c r="D32781" s="273">
        <v>12704057.33</v>
      </c>
    </row>
    <row r="32782" spans="2:4" x14ac:dyDescent="0.2">
      <c r="B32782" t="s">
        <v>164</v>
      </c>
      <c r="C32782" t="s">
        <v>164</v>
      </c>
      <c r="D32782" s="273">
        <v>-68640.08</v>
      </c>
    </row>
    <row r="32783" spans="2:4" x14ac:dyDescent="0.2">
      <c r="B32783" t="s">
        <v>165</v>
      </c>
      <c r="C32783" t="s">
        <v>165</v>
      </c>
      <c r="D32783" s="273">
        <v>19164743.690000001</v>
      </c>
    </row>
    <row r="32784" spans="2:4" x14ac:dyDescent="0.2">
      <c r="B32784" t="s">
        <v>166</v>
      </c>
      <c r="C32784" t="s">
        <v>166</v>
      </c>
      <c r="D32784" s="273">
        <v>200431121.40000001</v>
      </c>
    </row>
    <row r="32785" spans="2:4" x14ac:dyDescent="0.2">
      <c r="B32785" t="s">
        <v>167</v>
      </c>
      <c r="C32785" t="s">
        <v>167</v>
      </c>
      <c r="D32785" s="273">
        <v>412104640.45999998</v>
      </c>
    </row>
    <row r="32786" spans="2:4" x14ac:dyDescent="0.2">
      <c r="B32786" t="s">
        <v>168</v>
      </c>
      <c r="C32786" t="s">
        <v>168</v>
      </c>
      <c r="D32786" s="273">
        <v>329580677.19</v>
      </c>
    </row>
    <row r="32787" spans="2:4" x14ac:dyDescent="0.2">
      <c r="B32787" t="s">
        <v>169</v>
      </c>
      <c r="C32787" t="s">
        <v>169</v>
      </c>
      <c r="D32787" s="273">
        <v>230288835.16999999</v>
      </c>
    </row>
    <row r="32788" spans="2:4" x14ac:dyDescent="0.2">
      <c r="B32788" t="s">
        <v>170</v>
      </c>
      <c r="C32788" t="s">
        <v>170</v>
      </c>
      <c r="D32788" s="273">
        <v>272410501.61000001</v>
      </c>
    </row>
    <row r="32789" spans="2:4" x14ac:dyDescent="0.2">
      <c r="B32789" t="s">
        <v>171</v>
      </c>
      <c r="C32789" t="s">
        <v>171</v>
      </c>
      <c r="D32789" s="273">
        <v>23786009.210000001</v>
      </c>
    </row>
    <row r="32790" spans="2:4" x14ac:dyDescent="0.2">
      <c r="B32790" t="s">
        <v>172</v>
      </c>
      <c r="C32790" t="s">
        <v>172</v>
      </c>
      <c r="D32790" s="273">
        <v>7975329.9699999997</v>
      </c>
    </row>
    <row r="32791" spans="2:4" x14ac:dyDescent="0.2">
      <c r="B32791" t="s">
        <v>173</v>
      </c>
      <c r="C32791" t="s">
        <v>173</v>
      </c>
      <c r="D32791" s="273">
        <v>56925380.359999999</v>
      </c>
    </row>
    <row r="32792" spans="2:4" x14ac:dyDescent="0.2">
      <c r="B32792" t="s">
        <v>174</v>
      </c>
      <c r="C32792" t="s">
        <v>174</v>
      </c>
      <c r="D32792" s="273">
        <v>1468025.62</v>
      </c>
    </row>
    <row r="32793" spans="2:4" x14ac:dyDescent="0.2">
      <c r="B32793" t="s">
        <v>175</v>
      </c>
      <c r="C32793" t="s">
        <v>175</v>
      </c>
      <c r="D32793" s="273">
        <v>23279878.120000001</v>
      </c>
    </row>
    <row r="32794" spans="2:4" x14ac:dyDescent="0.2">
      <c r="B32794" t="s">
        <v>176</v>
      </c>
      <c r="C32794" t="s">
        <v>176</v>
      </c>
      <c r="D32794" s="273">
        <v>45377287.770000003</v>
      </c>
    </row>
    <row r="32795" spans="2:4" x14ac:dyDescent="0.2">
      <c r="B32795" t="s">
        <v>177</v>
      </c>
      <c r="C32795" t="s">
        <v>177</v>
      </c>
      <c r="D32795" s="273">
        <v>12833663.210000001</v>
      </c>
    </row>
    <row r="32796" spans="2:4" x14ac:dyDescent="0.2">
      <c r="B32796" t="s">
        <v>178</v>
      </c>
      <c r="C32796" t="s">
        <v>178</v>
      </c>
      <c r="D32796" s="273">
        <v>34408985.140000001</v>
      </c>
    </row>
    <row r="32797" spans="2:4" x14ac:dyDescent="0.2">
      <c r="B32797" t="s">
        <v>179</v>
      </c>
      <c r="C32797" t="s">
        <v>179</v>
      </c>
      <c r="D32797" s="273">
        <v>922447.6</v>
      </c>
    </row>
    <row r="32798" spans="2:4" x14ac:dyDescent="0.2">
      <c r="B32798" t="s">
        <v>180</v>
      </c>
      <c r="C32798" t="s">
        <v>180</v>
      </c>
      <c r="D32798" s="273">
        <v>35958905.509999998</v>
      </c>
    </row>
    <row r="32799" spans="2:4" x14ac:dyDescent="0.2">
      <c r="B32799" t="s">
        <v>181</v>
      </c>
      <c r="C32799" t="s">
        <v>181</v>
      </c>
      <c r="D32799" s="273">
        <v>10454073.970000001</v>
      </c>
    </row>
    <row r="32800" spans="2:4" x14ac:dyDescent="0.2">
      <c r="B32800" t="s">
        <v>201</v>
      </c>
      <c r="C32800" t="s">
        <v>201</v>
      </c>
      <c r="D32800" s="273">
        <v>2448716400.71</v>
      </c>
    </row>
    <row r="49156" spans="2:4" x14ac:dyDescent="0.2">
      <c r="D49156" s="273">
        <v>46</v>
      </c>
    </row>
    <row r="49157" spans="2:4" x14ac:dyDescent="0.2">
      <c r="D49157" s="273" t="s">
        <v>41</v>
      </c>
    </row>
    <row r="49158" spans="2:4" x14ac:dyDescent="0.2">
      <c r="B49158" t="s">
        <v>157</v>
      </c>
      <c r="C49158" t="s">
        <v>157</v>
      </c>
      <c r="D49158" s="273">
        <v>8578838.3499999996</v>
      </c>
    </row>
    <row r="49159" spans="2:4" x14ac:dyDescent="0.2">
      <c r="B49159" t="s">
        <v>158</v>
      </c>
      <c r="C49159" t="s">
        <v>158</v>
      </c>
      <c r="D49159" s="273">
        <v>497020769.79000002</v>
      </c>
    </row>
    <row r="49160" spans="2:4" x14ac:dyDescent="0.2">
      <c r="B49160" t="s">
        <v>159</v>
      </c>
      <c r="C49160" t="s">
        <v>159</v>
      </c>
      <c r="D49160" s="273">
        <v>14077898.43</v>
      </c>
    </row>
    <row r="49161" spans="2:4" x14ac:dyDescent="0.2">
      <c r="B49161" t="s">
        <v>160</v>
      </c>
      <c r="C49161" t="s">
        <v>160</v>
      </c>
      <c r="D49161" s="273">
        <v>35769173.32</v>
      </c>
    </row>
    <row r="49162" spans="2:4" x14ac:dyDescent="0.2">
      <c r="B49162" t="s">
        <v>161</v>
      </c>
      <c r="C49162" t="s">
        <v>161</v>
      </c>
      <c r="D49162" s="273">
        <v>109481436.89</v>
      </c>
    </row>
    <row r="49163" spans="2:4" x14ac:dyDescent="0.2">
      <c r="B49163" t="s">
        <v>162</v>
      </c>
      <c r="C49163" t="s">
        <v>162</v>
      </c>
      <c r="D49163" s="273">
        <v>30557596.989999998</v>
      </c>
    </row>
    <row r="49164" spans="2:4" x14ac:dyDescent="0.2">
      <c r="B49164" t="s">
        <v>253</v>
      </c>
      <c r="C49164" t="s">
        <v>253</v>
      </c>
      <c r="D49164" s="273">
        <v>23224763.690000001</v>
      </c>
    </row>
    <row r="49165" spans="2:4" x14ac:dyDescent="0.2">
      <c r="B49165" t="s">
        <v>163</v>
      </c>
      <c r="C49165" t="s">
        <v>163</v>
      </c>
      <c r="D49165" s="273">
        <v>12704057.33</v>
      </c>
    </row>
    <row r="49166" spans="2:4" x14ac:dyDescent="0.2">
      <c r="B49166" t="s">
        <v>164</v>
      </c>
      <c r="C49166" t="s">
        <v>164</v>
      </c>
      <c r="D49166" s="273">
        <v>-68640.08</v>
      </c>
    </row>
    <row r="49167" spans="2:4" x14ac:dyDescent="0.2">
      <c r="B49167" t="s">
        <v>165</v>
      </c>
      <c r="C49167" t="s">
        <v>165</v>
      </c>
      <c r="D49167" s="273">
        <v>19164743.690000001</v>
      </c>
    </row>
    <row r="49168" spans="2:4" x14ac:dyDescent="0.2">
      <c r="B49168" t="s">
        <v>166</v>
      </c>
      <c r="C49168" t="s">
        <v>166</v>
      </c>
      <c r="D49168" s="273">
        <v>200431121.40000001</v>
      </c>
    </row>
    <row r="49169" spans="2:4" x14ac:dyDescent="0.2">
      <c r="B49169" t="s">
        <v>167</v>
      </c>
      <c r="C49169" t="s">
        <v>167</v>
      </c>
      <c r="D49169" s="273">
        <v>412104640.45999998</v>
      </c>
    </row>
    <row r="49170" spans="2:4" x14ac:dyDescent="0.2">
      <c r="B49170" t="s">
        <v>168</v>
      </c>
      <c r="C49170" t="s">
        <v>168</v>
      </c>
      <c r="D49170" s="273">
        <v>329580677.19</v>
      </c>
    </row>
    <row r="49171" spans="2:4" x14ac:dyDescent="0.2">
      <c r="B49171" t="s">
        <v>169</v>
      </c>
      <c r="C49171" t="s">
        <v>169</v>
      </c>
      <c r="D49171" s="273">
        <v>230288835.16999999</v>
      </c>
    </row>
    <row r="49172" spans="2:4" x14ac:dyDescent="0.2">
      <c r="B49172" t="s">
        <v>170</v>
      </c>
      <c r="C49172" t="s">
        <v>170</v>
      </c>
      <c r="D49172" s="273">
        <v>272410501.61000001</v>
      </c>
    </row>
    <row r="49173" spans="2:4" x14ac:dyDescent="0.2">
      <c r="B49173" t="s">
        <v>171</v>
      </c>
      <c r="C49173" t="s">
        <v>171</v>
      </c>
      <c r="D49173" s="273">
        <v>23786009.210000001</v>
      </c>
    </row>
    <row r="49174" spans="2:4" x14ac:dyDescent="0.2">
      <c r="B49174" t="s">
        <v>172</v>
      </c>
      <c r="C49174" t="s">
        <v>172</v>
      </c>
      <c r="D49174" s="273">
        <v>7975329.9699999997</v>
      </c>
    </row>
    <row r="49175" spans="2:4" x14ac:dyDescent="0.2">
      <c r="B49175" t="s">
        <v>173</v>
      </c>
      <c r="C49175" t="s">
        <v>173</v>
      </c>
      <c r="D49175" s="273">
        <v>56925380.359999999</v>
      </c>
    </row>
    <row r="49176" spans="2:4" x14ac:dyDescent="0.2">
      <c r="B49176" t="s">
        <v>174</v>
      </c>
      <c r="C49176" t="s">
        <v>174</v>
      </c>
      <c r="D49176" s="273">
        <v>1468025.62</v>
      </c>
    </row>
    <row r="49177" spans="2:4" x14ac:dyDescent="0.2">
      <c r="B49177" t="s">
        <v>175</v>
      </c>
      <c r="C49177" t="s">
        <v>175</v>
      </c>
      <c r="D49177" s="273">
        <v>23279878.120000001</v>
      </c>
    </row>
    <row r="49178" spans="2:4" x14ac:dyDescent="0.2">
      <c r="B49178" t="s">
        <v>176</v>
      </c>
      <c r="C49178" t="s">
        <v>176</v>
      </c>
      <c r="D49178" s="273">
        <v>45377287.770000003</v>
      </c>
    </row>
    <row r="49179" spans="2:4" x14ac:dyDescent="0.2">
      <c r="B49179" t="s">
        <v>177</v>
      </c>
      <c r="C49179" t="s">
        <v>177</v>
      </c>
      <c r="D49179" s="273">
        <v>12833663.210000001</v>
      </c>
    </row>
    <row r="49180" spans="2:4" x14ac:dyDescent="0.2">
      <c r="B49180" t="s">
        <v>178</v>
      </c>
      <c r="C49180" t="s">
        <v>178</v>
      </c>
      <c r="D49180" s="273">
        <v>34408985.140000001</v>
      </c>
    </row>
    <row r="49181" spans="2:4" x14ac:dyDescent="0.2">
      <c r="B49181" t="s">
        <v>179</v>
      </c>
      <c r="C49181" t="s">
        <v>179</v>
      </c>
      <c r="D49181" s="273">
        <v>922447.6</v>
      </c>
    </row>
    <row r="49182" spans="2:4" x14ac:dyDescent="0.2">
      <c r="B49182" t="s">
        <v>180</v>
      </c>
      <c r="C49182" t="s">
        <v>180</v>
      </c>
      <c r="D49182" s="273">
        <v>35958905.509999998</v>
      </c>
    </row>
    <row r="49183" spans="2:4" x14ac:dyDescent="0.2">
      <c r="B49183" t="s">
        <v>181</v>
      </c>
      <c r="C49183" t="s">
        <v>181</v>
      </c>
      <c r="D49183" s="273">
        <v>10454073.970000001</v>
      </c>
    </row>
    <row r="49184" spans="2:4" x14ac:dyDescent="0.2">
      <c r="B49184" t="s">
        <v>201</v>
      </c>
      <c r="C49184" t="s">
        <v>201</v>
      </c>
      <c r="D49184" s="273">
        <v>2448716400.71</v>
      </c>
    </row>
    <row r="65540" spans="2:4" x14ac:dyDescent="0.2">
      <c r="D65540" s="273">
        <v>46</v>
      </c>
    </row>
    <row r="65541" spans="2:4" x14ac:dyDescent="0.2">
      <c r="D65541" s="273" t="s">
        <v>41</v>
      </c>
    </row>
    <row r="65542" spans="2:4" x14ac:dyDescent="0.2">
      <c r="B65542" t="s">
        <v>157</v>
      </c>
      <c r="C65542" t="s">
        <v>157</v>
      </c>
      <c r="D65542" s="273">
        <v>8578838.3499999996</v>
      </c>
    </row>
    <row r="65543" spans="2:4" x14ac:dyDescent="0.2">
      <c r="B65543" t="s">
        <v>158</v>
      </c>
      <c r="C65543" t="s">
        <v>158</v>
      </c>
      <c r="D65543" s="273">
        <v>497020769.79000002</v>
      </c>
    </row>
    <row r="65544" spans="2:4" x14ac:dyDescent="0.2">
      <c r="B65544" t="s">
        <v>159</v>
      </c>
      <c r="C65544" t="s">
        <v>159</v>
      </c>
      <c r="D65544" s="273">
        <v>14077898.43</v>
      </c>
    </row>
    <row r="65545" spans="2:4" x14ac:dyDescent="0.2">
      <c r="B65545" t="s">
        <v>160</v>
      </c>
      <c r="C65545" t="s">
        <v>160</v>
      </c>
      <c r="D65545" s="273">
        <v>35769173.32</v>
      </c>
    </row>
    <row r="65546" spans="2:4" x14ac:dyDescent="0.2">
      <c r="B65546" t="s">
        <v>161</v>
      </c>
      <c r="C65546" t="s">
        <v>161</v>
      </c>
      <c r="D65546" s="273">
        <v>109481436.89</v>
      </c>
    </row>
    <row r="65547" spans="2:4" x14ac:dyDescent="0.2">
      <c r="B65547" t="s">
        <v>162</v>
      </c>
      <c r="C65547" t="s">
        <v>162</v>
      </c>
      <c r="D65547" s="273">
        <v>30557596.989999998</v>
      </c>
    </row>
    <row r="65548" spans="2:4" x14ac:dyDescent="0.2">
      <c r="B65548" t="s">
        <v>253</v>
      </c>
      <c r="C65548" t="s">
        <v>253</v>
      </c>
      <c r="D65548" s="273">
        <v>23224763.690000001</v>
      </c>
    </row>
    <row r="65549" spans="2:4" x14ac:dyDescent="0.2">
      <c r="B65549" t="s">
        <v>163</v>
      </c>
      <c r="C65549" t="s">
        <v>163</v>
      </c>
      <c r="D65549" s="273">
        <v>12704057.33</v>
      </c>
    </row>
    <row r="65550" spans="2:4" x14ac:dyDescent="0.2">
      <c r="B65550" t="s">
        <v>164</v>
      </c>
      <c r="C65550" t="s">
        <v>164</v>
      </c>
      <c r="D65550" s="273">
        <v>-68640.08</v>
      </c>
    </row>
    <row r="65551" spans="2:4" x14ac:dyDescent="0.2">
      <c r="B65551" t="s">
        <v>165</v>
      </c>
      <c r="C65551" t="s">
        <v>165</v>
      </c>
      <c r="D65551" s="273">
        <v>19164743.690000001</v>
      </c>
    </row>
    <row r="65552" spans="2:4" x14ac:dyDescent="0.2">
      <c r="B65552" t="s">
        <v>166</v>
      </c>
      <c r="C65552" t="s">
        <v>166</v>
      </c>
      <c r="D65552" s="273">
        <v>200431121.40000001</v>
      </c>
    </row>
    <row r="65553" spans="2:4" x14ac:dyDescent="0.2">
      <c r="B65553" t="s">
        <v>167</v>
      </c>
      <c r="C65553" t="s">
        <v>167</v>
      </c>
      <c r="D65553" s="273">
        <v>412104640.45999998</v>
      </c>
    </row>
    <row r="65554" spans="2:4" x14ac:dyDescent="0.2">
      <c r="B65554" t="s">
        <v>168</v>
      </c>
      <c r="C65554" t="s">
        <v>168</v>
      </c>
      <c r="D65554" s="273">
        <v>329580677.19</v>
      </c>
    </row>
    <row r="65555" spans="2:4" x14ac:dyDescent="0.2">
      <c r="B65555" t="s">
        <v>169</v>
      </c>
      <c r="C65555" t="s">
        <v>169</v>
      </c>
      <c r="D65555" s="273">
        <v>230288835.16999999</v>
      </c>
    </row>
    <row r="65556" spans="2:4" x14ac:dyDescent="0.2">
      <c r="B65556" t="s">
        <v>170</v>
      </c>
      <c r="C65556" t="s">
        <v>170</v>
      </c>
      <c r="D65556" s="273">
        <v>272410501.61000001</v>
      </c>
    </row>
    <row r="65557" spans="2:4" x14ac:dyDescent="0.2">
      <c r="B65557" t="s">
        <v>171</v>
      </c>
      <c r="C65557" t="s">
        <v>171</v>
      </c>
      <c r="D65557" s="273">
        <v>23786009.210000001</v>
      </c>
    </row>
    <row r="65558" spans="2:4" x14ac:dyDescent="0.2">
      <c r="B65558" t="s">
        <v>172</v>
      </c>
      <c r="C65558" t="s">
        <v>172</v>
      </c>
      <c r="D65558" s="273">
        <v>7975329.9699999997</v>
      </c>
    </row>
    <row r="65559" spans="2:4" x14ac:dyDescent="0.2">
      <c r="B65559" t="s">
        <v>173</v>
      </c>
      <c r="C65559" t="s">
        <v>173</v>
      </c>
      <c r="D65559" s="273">
        <v>56925380.359999999</v>
      </c>
    </row>
    <row r="65560" spans="2:4" x14ac:dyDescent="0.2">
      <c r="B65560" t="s">
        <v>174</v>
      </c>
      <c r="C65560" t="s">
        <v>174</v>
      </c>
      <c r="D65560" s="273">
        <v>1468025.62</v>
      </c>
    </row>
    <row r="65561" spans="2:4" x14ac:dyDescent="0.2">
      <c r="B65561" t="s">
        <v>175</v>
      </c>
      <c r="C65561" t="s">
        <v>175</v>
      </c>
      <c r="D65561" s="273">
        <v>23279878.120000001</v>
      </c>
    </row>
    <row r="65562" spans="2:4" x14ac:dyDescent="0.2">
      <c r="B65562" t="s">
        <v>176</v>
      </c>
      <c r="C65562" t="s">
        <v>176</v>
      </c>
      <c r="D65562" s="273">
        <v>45377287.770000003</v>
      </c>
    </row>
    <row r="65563" spans="2:4" x14ac:dyDescent="0.2">
      <c r="B65563" t="s">
        <v>177</v>
      </c>
      <c r="C65563" t="s">
        <v>177</v>
      </c>
      <c r="D65563" s="273">
        <v>12833663.210000001</v>
      </c>
    </row>
    <row r="65564" spans="2:4" x14ac:dyDescent="0.2">
      <c r="B65564" t="s">
        <v>178</v>
      </c>
      <c r="C65564" t="s">
        <v>178</v>
      </c>
      <c r="D65564" s="273">
        <v>34408985.140000001</v>
      </c>
    </row>
    <row r="65565" spans="2:4" x14ac:dyDescent="0.2">
      <c r="B65565" t="s">
        <v>179</v>
      </c>
      <c r="C65565" t="s">
        <v>179</v>
      </c>
      <c r="D65565" s="273">
        <v>922447.6</v>
      </c>
    </row>
    <row r="65566" spans="2:4" x14ac:dyDescent="0.2">
      <c r="B65566" t="s">
        <v>180</v>
      </c>
      <c r="C65566" t="s">
        <v>180</v>
      </c>
      <c r="D65566" s="273">
        <v>35958905.509999998</v>
      </c>
    </row>
    <row r="65567" spans="2:4" x14ac:dyDescent="0.2">
      <c r="B65567" t="s">
        <v>181</v>
      </c>
      <c r="C65567" t="s">
        <v>181</v>
      </c>
      <c r="D65567" s="273">
        <v>10454073.970000001</v>
      </c>
    </row>
    <row r="65568" spans="2:4" x14ac:dyDescent="0.2">
      <c r="B65568" t="s">
        <v>201</v>
      </c>
      <c r="C65568" t="s">
        <v>201</v>
      </c>
      <c r="D65568" s="273">
        <v>2448716400.71</v>
      </c>
    </row>
    <row r="81924" spans="2:4" x14ac:dyDescent="0.2">
      <c r="D81924" s="273">
        <v>46</v>
      </c>
    </row>
    <row r="81925" spans="2:4" x14ac:dyDescent="0.2">
      <c r="D81925" s="273" t="s">
        <v>41</v>
      </c>
    </row>
    <row r="81926" spans="2:4" x14ac:dyDescent="0.2">
      <c r="B81926" t="s">
        <v>157</v>
      </c>
      <c r="C81926" t="s">
        <v>157</v>
      </c>
      <c r="D81926" s="273">
        <v>8578838.3499999996</v>
      </c>
    </row>
    <row r="81927" spans="2:4" x14ac:dyDescent="0.2">
      <c r="B81927" t="s">
        <v>158</v>
      </c>
      <c r="C81927" t="s">
        <v>158</v>
      </c>
      <c r="D81927" s="273">
        <v>497020769.79000002</v>
      </c>
    </row>
    <row r="81928" spans="2:4" x14ac:dyDescent="0.2">
      <c r="B81928" t="s">
        <v>159</v>
      </c>
      <c r="C81928" t="s">
        <v>159</v>
      </c>
      <c r="D81928" s="273">
        <v>14077898.43</v>
      </c>
    </row>
    <row r="81929" spans="2:4" x14ac:dyDescent="0.2">
      <c r="B81929" t="s">
        <v>160</v>
      </c>
      <c r="C81929" t="s">
        <v>160</v>
      </c>
      <c r="D81929" s="273">
        <v>35769173.32</v>
      </c>
    </row>
    <row r="81930" spans="2:4" x14ac:dyDescent="0.2">
      <c r="B81930" t="s">
        <v>161</v>
      </c>
      <c r="C81930" t="s">
        <v>161</v>
      </c>
      <c r="D81930" s="273">
        <v>109481436.89</v>
      </c>
    </row>
    <row r="81931" spans="2:4" x14ac:dyDescent="0.2">
      <c r="B81931" t="s">
        <v>162</v>
      </c>
      <c r="C81931" t="s">
        <v>162</v>
      </c>
      <c r="D81931" s="273">
        <v>30557596.989999998</v>
      </c>
    </row>
    <row r="81932" spans="2:4" x14ac:dyDescent="0.2">
      <c r="B81932" t="s">
        <v>253</v>
      </c>
      <c r="C81932" t="s">
        <v>253</v>
      </c>
      <c r="D81932" s="273">
        <v>23224763.690000001</v>
      </c>
    </row>
    <row r="81933" spans="2:4" x14ac:dyDescent="0.2">
      <c r="B81933" t="s">
        <v>163</v>
      </c>
      <c r="C81933" t="s">
        <v>163</v>
      </c>
      <c r="D81933" s="273">
        <v>12704057.33</v>
      </c>
    </row>
    <row r="81934" spans="2:4" x14ac:dyDescent="0.2">
      <c r="B81934" t="s">
        <v>164</v>
      </c>
      <c r="C81934" t="s">
        <v>164</v>
      </c>
      <c r="D81934" s="273">
        <v>-68640.08</v>
      </c>
    </row>
    <row r="81935" spans="2:4" x14ac:dyDescent="0.2">
      <c r="B81935" t="s">
        <v>165</v>
      </c>
      <c r="C81935" t="s">
        <v>165</v>
      </c>
      <c r="D81935" s="273">
        <v>19164743.690000001</v>
      </c>
    </row>
    <row r="81936" spans="2:4" x14ac:dyDescent="0.2">
      <c r="B81936" t="s">
        <v>166</v>
      </c>
      <c r="C81936" t="s">
        <v>166</v>
      </c>
      <c r="D81936" s="273">
        <v>200431121.40000001</v>
      </c>
    </row>
    <row r="81937" spans="2:4" x14ac:dyDescent="0.2">
      <c r="B81937" t="s">
        <v>167</v>
      </c>
      <c r="C81937" t="s">
        <v>167</v>
      </c>
      <c r="D81937" s="273">
        <v>412104640.45999998</v>
      </c>
    </row>
    <row r="81938" spans="2:4" x14ac:dyDescent="0.2">
      <c r="B81938" t="s">
        <v>168</v>
      </c>
      <c r="C81938" t="s">
        <v>168</v>
      </c>
      <c r="D81938" s="273">
        <v>329580677.19</v>
      </c>
    </row>
    <row r="81939" spans="2:4" x14ac:dyDescent="0.2">
      <c r="B81939" t="s">
        <v>169</v>
      </c>
      <c r="C81939" t="s">
        <v>169</v>
      </c>
      <c r="D81939" s="273">
        <v>230288835.16999999</v>
      </c>
    </row>
    <row r="81940" spans="2:4" x14ac:dyDescent="0.2">
      <c r="B81940" t="s">
        <v>170</v>
      </c>
      <c r="C81940" t="s">
        <v>170</v>
      </c>
      <c r="D81940" s="273">
        <v>272410501.61000001</v>
      </c>
    </row>
    <row r="81941" spans="2:4" x14ac:dyDescent="0.2">
      <c r="B81941" t="s">
        <v>171</v>
      </c>
      <c r="C81941" t="s">
        <v>171</v>
      </c>
      <c r="D81941" s="273">
        <v>23786009.210000001</v>
      </c>
    </row>
    <row r="81942" spans="2:4" x14ac:dyDescent="0.2">
      <c r="B81942" t="s">
        <v>172</v>
      </c>
      <c r="C81942" t="s">
        <v>172</v>
      </c>
      <c r="D81942" s="273">
        <v>7975329.9699999997</v>
      </c>
    </row>
    <row r="81943" spans="2:4" x14ac:dyDescent="0.2">
      <c r="B81943" t="s">
        <v>173</v>
      </c>
      <c r="C81943" t="s">
        <v>173</v>
      </c>
      <c r="D81943" s="273">
        <v>56925380.359999999</v>
      </c>
    </row>
    <row r="81944" spans="2:4" x14ac:dyDescent="0.2">
      <c r="B81944" t="s">
        <v>174</v>
      </c>
      <c r="C81944" t="s">
        <v>174</v>
      </c>
      <c r="D81944" s="273">
        <v>1468025.62</v>
      </c>
    </row>
    <row r="81945" spans="2:4" x14ac:dyDescent="0.2">
      <c r="B81945" t="s">
        <v>175</v>
      </c>
      <c r="C81945" t="s">
        <v>175</v>
      </c>
      <c r="D81945" s="273">
        <v>23279878.120000001</v>
      </c>
    </row>
    <row r="81946" spans="2:4" x14ac:dyDescent="0.2">
      <c r="B81946" t="s">
        <v>176</v>
      </c>
      <c r="C81946" t="s">
        <v>176</v>
      </c>
      <c r="D81946" s="273">
        <v>45377287.770000003</v>
      </c>
    </row>
    <row r="81947" spans="2:4" x14ac:dyDescent="0.2">
      <c r="B81947" t="s">
        <v>177</v>
      </c>
      <c r="C81947" t="s">
        <v>177</v>
      </c>
      <c r="D81947" s="273">
        <v>12833663.210000001</v>
      </c>
    </row>
    <row r="81948" spans="2:4" x14ac:dyDescent="0.2">
      <c r="B81948" t="s">
        <v>178</v>
      </c>
      <c r="C81948" t="s">
        <v>178</v>
      </c>
      <c r="D81948" s="273">
        <v>34408985.140000001</v>
      </c>
    </row>
    <row r="81949" spans="2:4" x14ac:dyDescent="0.2">
      <c r="B81949" t="s">
        <v>179</v>
      </c>
      <c r="C81949" t="s">
        <v>179</v>
      </c>
      <c r="D81949" s="273">
        <v>922447.6</v>
      </c>
    </row>
    <row r="81950" spans="2:4" x14ac:dyDescent="0.2">
      <c r="B81950" t="s">
        <v>180</v>
      </c>
      <c r="C81950" t="s">
        <v>180</v>
      </c>
      <c r="D81950" s="273">
        <v>35958905.509999998</v>
      </c>
    </row>
    <row r="81951" spans="2:4" x14ac:dyDescent="0.2">
      <c r="B81951" t="s">
        <v>181</v>
      </c>
      <c r="C81951" t="s">
        <v>181</v>
      </c>
      <c r="D81951" s="273">
        <v>10454073.970000001</v>
      </c>
    </row>
    <row r="81952" spans="2:4" x14ac:dyDescent="0.2">
      <c r="B81952" t="s">
        <v>201</v>
      </c>
      <c r="C81952" t="s">
        <v>201</v>
      </c>
      <c r="D81952" s="273">
        <v>2448716400.71</v>
      </c>
    </row>
    <row r="98308" spans="2:4" x14ac:dyDescent="0.2">
      <c r="D98308" s="273">
        <v>46</v>
      </c>
    </row>
    <row r="98309" spans="2:4" x14ac:dyDescent="0.2">
      <c r="D98309" s="273" t="s">
        <v>41</v>
      </c>
    </row>
    <row r="98310" spans="2:4" x14ac:dyDescent="0.2">
      <c r="B98310" t="s">
        <v>157</v>
      </c>
      <c r="C98310" t="s">
        <v>157</v>
      </c>
      <c r="D98310" s="273">
        <v>8578838.3499999996</v>
      </c>
    </row>
    <row r="98311" spans="2:4" x14ac:dyDescent="0.2">
      <c r="B98311" t="s">
        <v>158</v>
      </c>
      <c r="C98311" t="s">
        <v>158</v>
      </c>
      <c r="D98311" s="273">
        <v>497020769.79000002</v>
      </c>
    </row>
    <row r="98312" spans="2:4" x14ac:dyDescent="0.2">
      <c r="B98312" t="s">
        <v>159</v>
      </c>
      <c r="C98312" t="s">
        <v>159</v>
      </c>
      <c r="D98312" s="273">
        <v>14077898.43</v>
      </c>
    </row>
    <row r="98313" spans="2:4" x14ac:dyDescent="0.2">
      <c r="B98313" t="s">
        <v>160</v>
      </c>
      <c r="C98313" t="s">
        <v>160</v>
      </c>
      <c r="D98313" s="273">
        <v>35769173.32</v>
      </c>
    </row>
    <row r="98314" spans="2:4" x14ac:dyDescent="0.2">
      <c r="B98314" t="s">
        <v>161</v>
      </c>
      <c r="C98314" t="s">
        <v>161</v>
      </c>
      <c r="D98314" s="273">
        <v>109481436.89</v>
      </c>
    </row>
    <row r="98315" spans="2:4" x14ac:dyDescent="0.2">
      <c r="B98315" t="s">
        <v>162</v>
      </c>
      <c r="C98315" t="s">
        <v>162</v>
      </c>
      <c r="D98315" s="273">
        <v>30557596.989999998</v>
      </c>
    </row>
    <row r="98316" spans="2:4" x14ac:dyDescent="0.2">
      <c r="B98316" t="s">
        <v>253</v>
      </c>
      <c r="C98316" t="s">
        <v>253</v>
      </c>
      <c r="D98316" s="273">
        <v>23224763.690000001</v>
      </c>
    </row>
    <row r="98317" spans="2:4" x14ac:dyDescent="0.2">
      <c r="B98317" t="s">
        <v>163</v>
      </c>
      <c r="C98317" t="s">
        <v>163</v>
      </c>
      <c r="D98317" s="273">
        <v>12704057.33</v>
      </c>
    </row>
    <row r="98318" spans="2:4" x14ac:dyDescent="0.2">
      <c r="B98318" t="s">
        <v>164</v>
      </c>
      <c r="C98318" t="s">
        <v>164</v>
      </c>
      <c r="D98318" s="273">
        <v>-68640.08</v>
      </c>
    </row>
    <row r="98319" spans="2:4" x14ac:dyDescent="0.2">
      <c r="B98319" t="s">
        <v>165</v>
      </c>
      <c r="C98319" t="s">
        <v>165</v>
      </c>
      <c r="D98319" s="273">
        <v>19164743.690000001</v>
      </c>
    </row>
    <row r="98320" spans="2:4" x14ac:dyDescent="0.2">
      <c r="B98320" t="s">
        <v>166</v>
      </c>
      <c r="C98320" t="s">
        <v>166</v>
      </c>
      <c r="D98320" s="273">
        <v>200431121.40000001</v>
      </c>
    </row>
    <row r="98321" spans="2:4" x14ac:dyDescent="0.2">
      <c r="B98321" t="s">
        <v>167</v>
      </c>
      <c r="C98321" t="s">
        <v>167</v>
      </c>
      <c r="D98321" s="273">
        <v>412104640.45999998</v>
      </c>
    </row>
    <row r="98322" spans="2:4" x14ac:dyDescent="0.2">
      <c r="B98322" t="s">
        <v>168</v>
      </c>
      <c r="C98322" t="s">
        <v>168</v>
      </c>
      <c r="D98322" s="273">
        <v>329580677.19</v>
      </c>
    </row>
    <row r="98323" spans="2:4" x14ac:dyDescent="0.2">
      <c r="B98323" t="s">
        <v>169</v>
      </c>
      <c r="C98323" t="s">
        <v>169</v>
      </c>
      <c r="D98323" s="273">
        <v>230288835.16999999</v>
      </c>
    </row>
    <row r="98324" spans="2:4" x14ac:dyDescent="0.2">
      <c r="B98324" t="s">
        <v>170</v>
      </c>
      <c r="C98324" t="s">
        <v>170</v>
      </c>
      <c r="D98324" s="273">
        <v>272410501.61000001</v>
      </c>
    </row>
    <row r="98325" spans="2:4" x14ac:dyDescent="0.2">
      <c r="B98325" t="s">
        <v>171</v>
      </c>
      <c r="C98325" t="s">
        <v>171</v>
      </c>
      <c r="D98325" s="273">
        <v>23786009.210000001</v>
      </c>
    </row>
    <row r="98326" spans="2:4" x14ac:dyDescent="0.2">
      <c r="B98326" t="s">
        <v>172</v>
      </c>
      <c r="C98326" t="s">
        <v>172</v>
      </c>
      <c r="D98326" s="273">
        <v>7975329.9699999997</v>
      </c>
    </row>
    <row r="98327" spans="2:4" x14ac:dyDescent="0.2">
      <c r="B98327" t="s">
        <v>173</v>
      </c>
      <c r="C98327" t="s">
        <v>173</v>
      </c>
      <c r="D98327" s="273">
        <v>56925380.359999999</v>
      </c>
    </row>
    <row r="98328" spans="2:4" x14ac:dyDescent="0.2">
      <c r="B98328" t="s">
        <v>174</v>
      </c>
      <c r="C98328" t="s">
        <v>174</v>
      </c>
      <c r="D98328" s="273">
        <v>1468025.62</v>
      </c>
    </row>
    <row r="98329" spans="2:4" x14ac:dyDescent="0.2">
      <c r="B98329" t="s">
        <v>175</v>
      </c>
      <c r="C98329" t="s">
        <v>175</v>
      </c>
      <c r="D98329" s="273">
        <v>23279878.120000001</v>
      </c>
    </row>
    <row r="98330" spans="2:4" x14ac:dyDescent="0.2">
      <c r="B98330" t="s">
        <v>176</v>
      </c>
      <c r="C98330" t="s">
        <v>176</v>
      </c>
      <c r="D98330" s="273">
        <v>45377287.770000003</v>
      </c>
    </row>
    <row r="98331" spans="2:4" x14ac:dyDescent="0.2">
      <c r="B98331" t="s">
        <v>177</v>
      </c>
      <c r="C98331" t="s">
        <v>177</v>
      </c>
      <c r="D98331" s="273">
        <v>12833663.210000001</v>
      </c>
    </row>
    <row r="98332" spans="2:4" x14ac:dyDescent="0.2">
      <c r="B98332" t="s">
        <v>178</v>
      </c>
      <c r="C98332" t="s">
        <v>178</v>
      </c>
      <c r="D98332" s="273">
        <v>34408985.140000001</v>
      </c>
    </row>
    <row r="98333" spans="2:4" x14ac:dyDescent="0.2">
      <c r="B98333" t="s">
        <v>179</v>
      </c>
      <c r="C98333" t="s">
        <v>179</v>
      </c>
      <c r="D98333" s="273">
        <v>922447.6</v>
      </c>
    </row>
    <row r="98334" spans="2:4" x14ac:dyDescent="0.2">
      <c r="B98334" t="s">
        <v>180</v>
      </c>
      <c r="C98334" t="s">
        <v>180</v>
      </c>
      <c r="D98334" s="273">
        <v>35958905.509999998</v>
      </c>
    </row>
    <row r="98335" spans="2:4" x14ac:dyDescent="0.2">
      <c r="B98335" t="s">
        <v>181</v>
      </c>
      <c r="C98335" t="s">
        <v>181</v>
      </c>
      <c r="D98335" s="273">
        <v>10454073.970000001</v>
      </c>
    </row>
    <row r="98336" spans="2:4" x14ac:dyDescent="0.2">
      <c r="B98336" t="s">
        <v>201</v>
      </c>
      <c r="C98336" t="s">
        <v>201</v>
      </c>
      <c r="D98336" s="273">
        <v>2448716400.71</v>
      </c>
    </row>
    <row r="114692" spans="2:4" x14ac:dyDescent="0.2">
      <c r="D114692" s="273">
        <v>46</v>
      </c>
    </row>
    <row r="114693" spans="2:4" x14ac:dyDescent="0.2">
      <c r="D114693" s="273" t="s">
        <v>41</v>
      </c>
    </row>
    <row r="114694" spans="2:4" x14ac:dyDescent="0.2">
      <c r="B114694" t="s">
        <v>157</v>
      </c>
      <c r="C114694" t="s">
        <v>157</v>
      </c>
      <c r="D114694" s="273">
        <v>8578838.3499999996</v>
      </c>
    </row>
    <row r="114695" spans="2:4" x14ac:dyDescent="0.2">
      <c r="B114695" t="s">
        <v>158</v>
      </c>
      <c r="C114695" t="s">
        <v>158</v>
      </c>
      <c r="D114695" s="273">
        <v>497020769.79000002</v>
      </c>
    </row>
    <row r="114696" spans="2:4" x14ac:dyDescent="0.2">
      <c r="B114696" t="s">
        <v>159</v>
      </c>
      <c r="C114696" t="s">
        <v>159</v>
      </c>
      <c r="D114696" s="273">
        <v>14077898.43</v>
      </c>
    </row>
    <row r="114697" spans="2:4" x14ac:dyDescent="0.2">
      <c r="B114697" t="s">
        <v>160</v>
      </c>
      <c r="C114697" t="s">
        <v>160</v>
      </c>
      <c r="D114697" s="273">
        <v>35769173.32</v>
      </c>
    </row>
    <row r="114698" spans="2:4" x14ac:dyDescent="0.2">
      <c r="B114698" t="s">
        <v>161</v>
      </c>
      <c r="C114698" t="s">
        <v>161</v>
      </c>
      <c r="D114698" s="273">
        <v>109481436.89</v>
      </c>
    </row>
    <row r="114699" spans="2:4" x14ac:dyDescent="0.2">
      <c r="B114699" t="s">
        <v>162</v>
      </c>
      <c r="C114699" t="s">
        <v>162</v>
      </c>
      <c r="D114699" s="273">
        <v>30557596.989999998</v>
      </c>
    </row>
    <row r="114700" spans="2:4" x14ac:dyDescent="0.2">
      <c r="B114700" t="s">
        <v>253</v>
      </c>
      <c r="C114700" t="s">
        <v>253</v>
      </c>
      <c r="D114700" s="273">
        <v>23224763.690000001</v>
      </c>
    </row>
    <row r="114701" spans="2:4" x14ac:dyDescent="0.2">
      <c r="B114701" t="s">
        <v>163</v>
      </c>
      <c r="C114701" t="s">
        <v>163</v>
      </c>
      <c r="D114701" s="273">
        <v>12704057.33</v>
      </c>
    </row>
    <row r="114702" spans="2:4" x14ac:dyDescent="0.2">
      <c r="B114702" t="s">
        <v>164</v>
      </c>
      <c r="C114702" t="s">
        <v>164</v>
      </c>
      <c r="D114702" s="273">
        <v>-68640.08</v>
      </c>
    </row>
    <row r="114703" spans="2:4" x14ac:dyDescent="0.2">
      <c r="B114703" t="s">
        <v>165</v>
      </c>
      <c r="C114703" t="s">
        <v>165</v>
      </c>
      <c r="D114703" s="273">
        <v>19164743.690000001</v>
      </c>
    </row>
    <row r="114704" spans="2:4" x14ac:dyDescent="0.2">
      <c r="B114704" t="s">
        <v>166</v>
      </c>
      <c r="C114704" t="s">
        <v>166</v>
      </c>
      <c r="D114704" s="273">
        <v>200431121.40000001</v>
      </c>
    </row>
    <row r="114705" spans="2:4" x14ac:dyDescent="0.2">
      <c r="B114705" t="s">
        <v>167</v>
      </c>
      <c r="C114705" t="s">
        <v>167</v>
      </c>
      <c r="D114705" s="273">
        <v>412104640.45999998</v>
      </c>
    </row>
    <row r="114706" spans="2:4" x14ac:dyDescent="0.2">
      <c r="B114706" t="s">
        <v>168</v>
      </c>
      <c r="C114706" t="s">
        <v>168</v>
      </c>
      <c r="D114706" s="273">
        <v>329580677.19</v>
      </c>
    </row>
    <row r="114707" spans="2:4" x14ac:dyDescent="0.2">
      <c r="B114707" t="s">
        <v>169</v>
      </c>
      <c r="C114707" t="s">
        <v>169</v>
      </c>
      <c r="D114707" s="273">
        <v>230288835.16999999</v>
      </c>
    </row>
    <row r="114708" spans="2:4" x14ac:dyDescent="0.2">
      <c r="B114708" t="s">
        <v>170</v>
      </c>
      <c r="C114708" t="s">
        <v>170</v>
      </c>
      <c r="D114708" s="273">
        <v>272410501.61000001</v>
      </c>
    </row>
    <row r="114709" spans="2:4" x14ac:dyDescent="0.2">
      <c r="B114709" t="s">
        <v>171</v>
      </c>
      <c r="C114709" t="s">
        <v>171</v>
      </c>
      <c r="D114709" s="273">
        <v>23786009.210000001</v>
      </c>
    </row>
    <row r="114710" spans="2:4" x14ac:dyDescent="0.2">
      <c r="B114710" t="s">
        <v>172</v>
      </c>
      <c r="C114710" t="s">
        <v>172</v>
      </c>
      <c r="D114710" s="273">
        <v>7975329.9699999997</v>
      </c>
    </row>
    <row r="114711" spans="2:4" x14ac:dyDescent="0.2">
      <c r="B114711" t="s">
        <v>173</v>
      </c>
      <c r="C114711" t="s">
        <v>173</v>
      </c>
      <c r="D114711" s="273">
        <v>56925380.359999999</v>
      </c>
    </row>
    <row r="114712" spans="2:4" x14ac:dyDescent="0.2">
      <c r="B114712" t="s">
        <v>174</v>
      </c>
      <c r="C114712" t="s">
        <v>174</v>
      </c>
      <c r="D114712" s="273">
        <v>1468025.62</v>
      </c>
    </row>
    <row r="114713" spans="2:4" x14ac:dyDescent="0.2">
      <c r="B114713" t="s">
        <v>175</v>
      </c>
      <c r="C114713" t="s">
        <v>175</v>
      </c>
      <c r="D114713" s="273">
        <v>23279878.120000001</v>
      </c>
    </row>
    <row r="114714" spans="2:4" x14ac:dyDescent="0.2">
      <c r="B114714" t="s">
        <v>176</v>
      </c>
      <c r="C114714" t="s">
        <v>176</v>
      </c>
      <c r="D114714" s="273">
        <v>45377287.770000003</v>
      </c>
    </row>
    <row r="114715" spans="2:4" x14ac:dyDescent="0.2">
      <c r="B114715" t="s">
        <v>177</v>
      </c>
      <c r="C114715" t="s">
        <v>177</v>
      </c>
      <c r="D114715" s="273">
        <v>12833663.210000001</v>
      </c>
    </row>
    <row r="114716" spans="2:4" x14ac:dyDescent="0.2">
      <c r="B114716" t="s">
        <v>178</v>
      </c>
      <c r="C114716" t="s">
        <v>178</v>
      </c>
      <c r="D114716" s="273">
        <v>34408985.140000001</v>
      </c>
    </row>
    <row r="114717" spans="2:4" x14ac:dyDescent="0.2">
      <c r="B114717" t="s">
        <v>179</v>
      </c>
      <c r="C114717" t="s">
        <v>179</v>
      </c>
      <c r="D114717" s="273">
        <v>922447.6</v>
      </c>
    </row>
    <row r="114718" spans="2:4" x14ac:dyDescent="0.2">
      <c r="B114718" t="s">
        <v>180</v>
      </c>
      <c r="C114718" t="s">
        <v>180</v>
      </c>
      <c r="D114718" s="273">
        <v>35958905.509999998</v>
      </c>
    </row>
    <row r="114719" spans="2:4" x14ac:dyDescent="0.2">
      <c r="B114719" t="s">
        <v>181</v>
      </c>
      <c r="C114719" t="s">
        <v>181</v>
      </c>
      <c r="D114719" s="273">
        <v>10454073.970000001</v>
      </c>
    </row>
    <row r="114720" spans="2:4" x14ac:dyDescent="0.2">
      <c r="B114720" t="s">
        <v>201</v>
      </c>
      <c r="C114720" t="s">
        <v>201</v>
      </c>
      <c r="D114720" s="273">
        <v>2448716400.71</v>
      </c>
    </row>
    <row r="131076" spans="2:4" x14ac:dyDescent="0.2">
      <c r="D131076" s="273">
        <v>46</v>
      </c>
    </row>
    <row r="131077" spans="2:4" x14ac:dyDescent="0.2">
      <c r="D131077" s="273" t="s">
        <v>41</v>
      </c>
    </row>
    <row r="131078" spans="2:4" x14ac:dyDescent="0.2">
      <c r="B131078" t="s">
        <v>157</v>
      </c>
      <c r="C131078" t="s">
        <v>157</v>
      </c>
      <c r="D131078" s="273">
        <v>8578838.3499999996</v>
      </c>
    </row>
    <row r="131079" spans="2:4" x14ac:dyDescent="0.2">
      <c r="B131079" t="s">
        <v>158</v>
      </c>
      <c r="C131079" t="s">
        <v>158</v>
      </c>
      <c r="D131079" s="273">
        <v>497020769.79000002</v>
      </c>
    </row>
    <row r="131080" spans="2:4" x14ac:dyDescent="0.2">
      <c r="B131080" t="s">
        <v>159</v>
      </c>
      <c r="C131080" t="s">
        <v>159</v>
      </c>
      <c r="D131080" s="273">
        <v>14077898.43</v>
      </c>
    </row>
    <row r="131081" spans="2:4" x14ac:dyDescent="0.2">
      <c r="B131081" t="s">
        <v>160</v>
      </c>
      <c r="C131081" t="s">
        <v>160</v>
      </c>
      <c r="D131081" s="273">
        <v>35769173.32</v>
      </c>
    </row>
    <row r="131082" spans="2:4" x14ac:dyDescent="0.2">
      <c r="B131082" t="s">
        <v>161</v>
      </c>
      <c r="C131082" t="s">
        <v>161</v>
      </c>
      <c r="D131082" s="273">
        <v>109481436.89</v>
      </c>
    </row>
    <row r="131083" spans="2:4" x14ac:dyDescent="0.2">
      <c r="B131083" t="s">
        <v>162</v>
      </c>
      <c r="C131083" t="s">
        <v>162</v>
      </c>
      <c r="D131083" s="273">
        <v>30557596.989999998</v>
      </c>
    </row>
    <row r="131084" spans="2:4" x14ac:dyDescent="0.2">
      <c r="B131084" t="s">
        <v>253</v>
      </c>
      <c r="C131084" t="s">
        <v>253</v>
      </c>
      <c r="D131084" s="273">
        <v>23224763.690000001</v>
      </c>
    </row>
    <row r="131085" spans="2:4" x14ac:dyDescent="0.2">
      <c r="B131085" t="s">
        <v>163</v>
      </c>
      <c r="C131085" t="s">
        <v>163</v>
      </c>
      <c r="D131085" s="273">
        <v>12704057.33</v>
      </c>
    </row>
    <row r="131086" spans="2:4" x14ac:dyDescent="0.2">
      <c r="B131086" t="s">
        <v>164</v>
      </c>
      <c r="C131086" t="s">
        <v>164</v>
      </c>
      <c r="D131086" s="273">
        <v>-68640.08</v>
      </c>
    </row>
    <row r="131087" spans="2:4" x14ac:dyDescent="0.2">
      <c r="B131087" t="s">
        <v>165</v>
      </c>
      <c r="C131087" t="s">
        <v>165</v>
      </c>
      <c r="D131087" s="273">
        <v>19164743.690000001</v>
      </c>
    </row>
    <row r="131088" spans="2:4" x14ac:dyDescent="0.2">
      <c r="B131088" t="s">
        <v>166</v>
      </c>
      <c r="C131088" t="s">
        <v>166</v>
      </c>
      <c r="D131088" s="273">
        <v>200431121.40000001</v>
      </c>
    </row>
    <row r="131089" spans="2:4" x14ac:dyDescent="0.2">
      <c r="B131089" t="s">
        <v>167</v>
      </c>
      <c r="C131089" t="s">
        <v>167</v>
      </c>
      <c r="D131089" s="273">
        <v>412104640.45999998</v>
      </c>
    </row>
    <row r="131090" spans="2:4" x14ac:dyDescent="0.2">
      <c r="B131090" t="s">
        <v>168</v>
      </c>
      <c r="C131090" t="s">
        <v>168</v>
      </c>
      <c r="D131090" s="273">
        <v>329580677.19</v>
      </c>
    </row>
    <row r="131091" spans="2:4" x14ac:dyDescent="0.2">
      <c r="B131091" t="s">
        <v>169</v>
      </c>
      <c r="C131091" t="s">
        <v>169</v>
      </c>
      <c r="D131091" s="273">
        <v>230288835.16999999</v>
      </c>
    </row>
    <row r="131092" spans="2:4" x14ac:dyDescent="0.2">
      <c r="B131092" t="s">
        <v>170</v>
      </c>
      <c r="C131092" t="s">
        <v>170</v>
      </c>
      <c r="D131092" s="273">
        <v>272410501.61000001</v>
      </c>
    </row>
    <row r="131093" spans="2:4" x14ac:dyDescent="0.2">
      <c r="B131093" t="s">
        <v>171</v>
      </c>
      <c r="C131093" t="s">
        <v>171</v>
      </c>
      <c r="D131093" s="273">
        <v>23786009.210000001</v>
      </c>
    </row>
    <row r="131094" spans="2:4" x14ac:dyDescent="0.2">
      <c r="B131094" t="s">
        <v>172</v>
      </c>
      <c r="C131094" t="s">
        <v>172</v>
      </c>
      <c r="D131094" s="273">
        <v>7975329.9699999997</v>
      </c>
    </row>
    <row r="131095" spans="2:4" x14ac:dyDescent="0.2">
      <c r="B131095" t="s">
        <v>173</v>
      </c>
      <c r="C131095" t="s">
        <v>173</v>
      </c>
      <c r="D131095" s="273">
        <v>56925380.359999999</v>
      </c>
    </row>
    <row r="131096" spans="2:4" x14ac:dyDescent="0.2">
      <c r="B131096" t="s">
        <v>174</v>
      </c>
      <c r="C131096" t="s">
        <v>174</v>
      </c>
      <c r="D131096" s="273">
        <v>1468025.62</v>
      </c>
    </row>
    <row r="131097" spans="2:4" x14ac:dyDescent="0.2">
      <c r="B131097" t="s">
        <v>175</v>
      </c>
      <c r="C131097" t="s">
        <v>175</v>
      </c>
      <c r="D131097" s="273">
        <v>23279878.120000001</v>
      </c>
    </row>
    <row r="131098" spans="2:4" x14ac:dyDescent="0.2">
      <c r="B131098" t="s">
        <v>176</v>
      </c>
      <c r="C131098" t="s">
        <v>176</v>
      </c>
      <c r="D131098" s="273">
        <v>45377287.770000003</v>
      </c>
    </row>
    <row r="131099" spans="2:4" x14ac:dyDescent="0.2">
      <c r="B131099" t="s">
        <v>177</v>
      </c>
      <c r="C131099" t="s">
        <v>177</v>
      </c>
      <c r="D131099" s="273">
        <v>12833663.210000001</v>
      </c>
    </row>
    <row r="131100" spans="2:4" x14ac:dyDescent="0.2">
      <c r="B131100" t="s">
        <v>178</v>
      </c>
      <c r="C131100" t="s">
        <v>178</v>
      </c>
      <c r="D131100" s="273">
        <v>34408985.140000001</v>
      </c>
    </row>
    <row r="131101" spans="2:4" x14ac:dyDescent="0.2">
      <c r="B131101" t="s">
        <v>179</v>
      </c>
      <c r="C131101" t="s">
        <v>179</v>
      </c>
      <c r="D131101" s="273">
        <v>922447.6</v>
      </c>
    </row>
    <row r="131102" spans="2:4" x14ac:dyDescent="0.2">
      <c r="B131102" t="s">
        <v>180</v>
      </c>
      <c r="C131102" t="s">
        <v>180</v>
      </c>
      <c r="D131102" s="273">
        <v>35958905.509999998</v>
      </c>
    </row>
    <row r="131103" spans="2:4" x14ac:dyDescent="0.2">
      <c r="B131103" t="s">
        <v>181</v>
      </c>
      <c r="C131103" t="s">
        <v>181</v>
      </c>
      <c r="D131103" s="273">
        <v>10454073.970000001</v>
      </c>
    </row>
    <row r="131104" spans="2:4" x14ac:dyDescent="0.2">
      <c r="B131104" t="s">
        <v>201</v>
      </c>
      <c r="C131104" t="s">
        <v>201</v>
      </c>
      <c r="D131104" s="273">
        <v>2448716400.71</v>
      </c>
    </row>
    <row r="147460" spans="2:4" x14ac:dyDescent="0.2">
      <c r="D147460" s="273">
        <v>46</v>
      </c>
    </row>
    <row r="147461" spans="2:4" x14ac:dyDescent="0.2">
      <c r="D147461" s="273" t="s">
        <v>41</v>
      </c>
    </row>
    <row r="147462" spans="2:4" x14ac:dyDescent="0.2">
      <c r="B147462" t="s">
        <v>157</v>
      </c>
      <c r="C147462" t="s">
        <v>157</v>
      </c>
      <c r="D147462" s="273">
        <v>8578838.3499999996</v>
      </c>
    </row>
    <row r="147463" spans="2:4" x14ac:dyDescent="0.2">
      <c r="B147463" t="s">
        <v>158</v>
      </c>
      <c r="C147463" t="s">
        <v>158</v>
      </c>
      <c r="D147463" s="273">
        <v>497020769.79000002</v>
      </c>
    </row>
    <row r="147464" spans="2:4" x14ac:dyDescent="0.2">
      <c r="B147464" t="s">
        <v>159</v>
      </c>
      <c r="C147464" t="s">
        <v>159</v>
      </c>
      <c r="D147464" s="273">
        <v>14077898.43</v>
      </c>
    </row>
    <row r="147465" spans="2:4" x14ac:dyDescent="0.2">
      <c r="B147465" t="s">
        <v>160</v>
      </c>
      <c r="C147465" t="s">
        <v>160</v>
      </c>
      <c r="D147465" s="273">
        <v>35769173.32</v>
      </c>
    </row>
    <row r="147466" spans="2:4" x14ac:dyDescent="0.2">
      <c r="B147466" t="s">
        <v>161</v>
      </c>
      <c r="C147466" t="s">
        <v>161</v>
      </c>
      <c r="D147466" s="273">
        <v>109481436.89</v>
      </c>
    </row>
    <row r="147467" spans="2:4" x14ac:dyDescent="0.2">
      <c r="B147467" t="s">
        <v>162</v>
      </c>
      <c r="C147467" t="s">
        <v>162</v>
      </c>
      <c r="D147467" s="273">
        <v>30557596.989999998</v>
      </c>
    </row>
    <row r="147468" spans="2:4" x14ac:dyDescent="0.2">
      <c r="B147468" t="s">
        <v>253</v>
      </c>
      <c r="C147468" t="s">
        <v>253</v>
      </c>
      <c r="D147468" s="273">
        <v>23224763.690000001</v>
      </c>
    </row>
    <row r="147469" spans="2:4" x14ac:dyDescent="0.2">
      <c r="B147469" t="s">
        <v>163</v>
      </c>
      <c r="C147469" t="s">
        <v>163</v>
      </c>
      <c r="D147469" s="273">
        <v>12704057.33</v>
      </c>
    </row>
    <row r="147470" spans="2:4" x14ac:dyDescent="0.2">
      <c r="B147470" t="s">
        <v>164</v>
      </c>
      <c r="C147470" t="s">
        <v>164</v>
      </c>
      <c r="D147470" s="273">
        <v>-68640.08</v>
      </c>
    </row>
    <row r="147471" spans="2:4" x14ac:dyDescent="0.2">
      <c r="B147471" t="s">
        <v>165</v>
      </c>
      <c r="C147471" t="s">
        <v>165</v>
      </c>
      <c r="D147471" s="273">
        <v>19164743.690000001</v>
      </c>
    </row>
    <row r="147472" spans="2:4" x14ac:dyDescent="0.2">
      <c r="B147472" t="s">
        <v>166</v>
      </c>
      <c r="C147472" t="s">
        <v>166</v>
      </c>
      <c r="D147472" s="273">
        <v>200431121.40000001</v>
      </c>
    </row>
    <row r="147473" spans="2:4" x14ac:dyDescent="0.2">
      <c r="B147473" t="s">
        <v>167</v>
      </c>
      <c r="C147473" t="s">
        <v>167</v>
      </c>
      <c r="D147473" s="273">
        <v>412104640.45999998</v>
      </c>
    </row>
    <row r="147474" spans="2:4" x14ac:dyDescent="0.2">
      <c r="B147474" t="s">
        <v>168</v>
      </c>
      <c r="C147474" t="s">
        <v>168</v>
      </c>
      <c r="D147474" s="273">
        <v>329580677.19</v>
      </c>
    </row>
    <row r="147475" spans="2:4" x14ac:dyDescent="0.2">
      <c r="B147475" t="s">
        <v>169</v>
      </c>
      <c r="C147475" t="s">
        <v>169</v>
      </c>
      <c r="D147475" s="273">
        <v>230288835.16999999</v>
      </c>
    </row>
    <row r="147476" spans="2:4" x14ac:dyDescent="0.2">
      <c r="B147476" t="s">
        <v>170</v>
      </c>
      <c r="C147476" t="s">
        <v>170</v>
      </c>
      <c r="D147476" s="273">
        <v>272410501.61000001</v>
      </c>
    </row>
    <row r="147477" spans="2:4" x14ac:dyDescent="0.2">
      <c r="B147477" t="s">
        <v>171</v>
      </c>
      <c r="C147477" t="s">
        <v>171</v>
      </c>
      <c r="D147477" s="273">
        <v>23786009.210000001</v>
      </c>
    </row>
    <row r="147478" spans="2:4" x14ac:dyDescent="0.2">
      <c r="B147478" t="s">
        <v>172</v>
      </c>
      <c r="C147478" t="s">
        <v>172</v>
      </c>
      <c r="D147478" s="273">
        <v>7975329.9699999997</v>
      </c>
    </row>
    <row r="147479" spans="2:4" x14ac:dyDescent="0.2">
      <c r="B147479" t="s">
        <v>173</v>
      </c>
      <c r="C147479" t="s">
        <v>173</v>
      </c>
      <c r="D147479" s="273">
        <v>56925380.359999999</v>
      </c>
    </row>
    <row r="147480" spans="2:4" x14ac:dyDescent="0.2">
      <c r="B147480" t="s">
        <v>174</v>
      </c>
      <c r="C147480" t="s">
        <v>174</v>
      </c>
      <c r="D147480" s="273">
        <v>1468025.62</v>
      </c>
    </row>
    <row r="147481" spans="2:4" x14ac:dyDescent="0.2">
      <c r="B147481" t="s">
        <v>175</v>
      </c>
      <c r="C147481" t="s">
        <v>175</v>
      </c>
      <c r="D147481" s="273">
        <v>23279878.120000001</v>
      </c>
    </row>
    <row r="147482" spans="2:4" x14ac:dyDescent="0.2">
      <c r="B147482" t="s">
        <v>176</v>
      </c>
      <c r="C147482" t="s">
        <v>176</v>
      </c>
      <c r="D147482" s="273">
        <v>45377287.770000003</v>
      </c>
    </row>
    <row r="147483" spans="2:4" x14ac:dyDescent="0.2">
      <c r="B147483" t="s">
        <v>177</v>
      </c>
      <c r="C147483" t="s">
        <v>177</v>
      </c>
      <c r="D147483" s="273">
        <v>12833663.210000001</v>
      </c>
    </row>
    <row r="147484" spans="2:4" x14ac:dyDescent="0.2">
      <c r="B147484" t="s">
        <v>178</v>
      </c>
      <c r="C147484" t="s">
        <v>178</v>
      </c>
      <c r="D147484" s="273">
        <v>34408985.140000001</v>
      </c>
    </row>
    <row r="147485" spans="2:4" x14ac:dyDescent="0.2">
      <c r="B147485" t="s">
        <v>179</v>
      </c>
      <c r="C147485" t="s">
        <v>179</v>
      </c>
      <c r="D147485" s="273">
        <v>922447.6</v>
      </c>
    </row>
    <row r="147486" spans="2:4" x14ac:dyDescent="0.2">
      <c r="B147486" t="s">
        <v>180</v>
      </c>
      <c r="C147486" t="s">
        <v>180</v>
      </c>
      <c r="D147486" s="273">
        <v>35958905.509999998</v>
      </c>
    </row>
    <row r="147487" spans="2:4" x14ac:dyDescent="0.2">
      <c r="B147487" t="s">
        <v>181</v>
      </c>
      <c r="C147487" t="s">
        <v>181</v>
      </c>
      <c r="D147487" s="273">
        <v>10454073.970000001</v>
      </c>
    </row>
    <row r="147488" spans="2:4" x14ac:dyDescent="0.2">
      <c r="B147488" t="s">
        <v>201</v>
      </c>
      <c r="C147488" t="s">
        <v>201</v>
      </c>
      <c r="D147488" s="273">
        <v>2448716400.71</v>
      </c>
    </row>
    <row r="163844" spans="2:4" x14ac:dyDescent="0.2">
      <c r="D163844" s="273">
        <v>46</v>
      </c>
    </row>
    <row r="163845" spans="2:4" x14ac:dyDescent="0.2">
      <c r="D163845" s="273" t="s">
        <v>41</v>
      </c>
    </row>
    <row r="163846" spans="2:4" x14ac:dyDescent="0.2">
      <c r="B163846" t="s">
        <v>157</v>
      </c>
      <c r="C163846" t="s">
        <v>157</v>
      </c>
      <c r="D163846" s="273">
        <v>8578838.3499999996</v>
      </c>
    </row>
    <row r="163847" spans="2:4" x14ac:dyDescent="0.2">
      <c r="B163847" t="s">
        <v>158</v>
      </c>
      <c r="C163847" t="s">
        <v>158</v>
      </c>
      <c r="D163847" s="273">
        <v>497020769.79000002</v>
      </c>
    </row>
    <row r="163848" spans="2:4" x14ac:dyDescent="0.2">
      <c r="B163848" t="s">
        <v>159</v>
      </c>
      <c r="C163848" t="s">
        <v>159</v>
      </c>
      <c r="D163848" s="273">
        <v>14077898.43</v>
      </c>
    </row>
    <row r="163849" spans="2:4" x14ac:dyDescent="0.2">
      <c r="B163849" t="s">
        <v>160</v>
      </c>
      <c r="C163849" t="s">
        <v>160</v>
      </c>
      <c r="D163849" s="273">
        <v>35769173.32</v>
      </c>
    </row>
    <row r="163850" spans="2:4" x14ac:dyDescent="0.2">
      <c r="B163850" t="s">
        <v>161</v>
      </c>
      <c r="C163850" t="s">
        <v>161</v>
      </c>
      <c r="D163850" s="273">
        <v>109481436.89</v>
      </c>
    </row>
    <row r="163851" spans="2:4" x14ac:dyDescent="0.2">
      <c r="B163851" t="s">
        <v>162</v>
      </c>
      <c r="C163851" t="s">
        <v>162</v>
      </c>
      <c r="D163851" s="273">
        <v>30557596.989999998</v>
      </c>
    </row>
    <row r="163852" spans="2:4" x14ac:dyDescent="0.2">
      <c r="B163852" t="s">
        <v>253</v>
      </c>
      <c r="C163852" t="s">
        <v>253</v>
      </c>
      <c r="D163852" s="273">
        <v>23224763.690000001</v>
      </c>
    </row>
    <row r="163853" spans="2:4" x14ac:dyDescent="0.2">
      <c r="B163853" t="s">
        <v>163</v>
      </c>
      <c r="C163853" t="s">
        <v>163</v>
      </c>
      <c r="D163853" s="273">
        <v>12704057.33</v>
      </c>
    </row>
    <row r="163854" spans="2:4" x14ac:dyDescent="0.2">
      <c r="B163854" t="s">
        <v>164</v>
      </c>
      <c r="C163854" t="s">
        <v>164</v>
      </c>
      <c r="D163854" s="273">
        <v>-68640.08</v>
      </c>
    </row>
    <row r="163855" spans="2:4" x14ac:dyDescent="0.2">
      <c r="B163855" t="s">
        <v>165</v>
      </c>
      <c r="C163855" t="s">
        <v>165</v>
      </c>
      <c r="D163855" s="273">
        <v>19164743.690000001</v>
      </c>
    </row>
    <row r="163856" spans="2:4" x14ac:dyDescent="0.2">
      <c r="B163856" t="s">
        <v>166</v>
      </c>
      <c r="C163856" t="s">
        <v>166</v>
      </c>
      <c r="D163856" s="273">
        <v>200431121.40000001</v>
      </c>
    </row>
    <row r="163857" spans="2:4" x14ac:dyDescent="0.2">
      <c r="B163857" t="s">
        <v>167</v>
      </c>
      <c r="C163857" t="s">
        <v>167</v>
      </c>
      <c r="D163857" s="273">
        <v>412104640.45999998</v>
      </c>
    </row>
    <row r="163858" spans="2:4" x14ac:dyDescent="0.2">
      <c r="B163858" t="s">
        <v>168</v>
      </c>
      <c r="C163858" t="s">
        <v>168</v>
      </c>
      <c r="D163858" s="273">
        <v>329580677.19</v>
      </c>
    </row>
    <row r="163859" spans="2:4" x14ac:dyDescent="0.2">
      <c r="B163859" t="s">
        <v>169</v>
      </c>
      <c r="C163859" t="s">
        <v>169</v>
      </c>
      <c r="D163859" s="273">
        <v>230288835.16999999</v>
      </c>
    </row>
    <row r="163860" spans="2:4" x14ac:dyDescent="0.2">
      <c r="B163860" t="s">
        <v>170</v>
      </c>
      <c r="C163860" t="s">
        <v>170</v>
      </c>
      <c r="D163860" s="273">
        <v>272410501.61000001</v>
      </c>
    </row>
    <row r="163861" spans="2:4" x14ac:dyDescent="0.2">
      <c r="B163861" t="s">
        <v>171</v>
      </c>
      <c r="C163861" t="s">
        <v>171</v>
      </c>
      <c r="D163861" s="273">
        <v>23786009.210000001</v>
      </c>
    </row>
    <row r="163862" spans="2:4" x14ac:dyDescent="0.2">
      <c r="B163862" t="s">
        <v>172</v>
      </c>
      <c r="C163862" t="s">
        <v>172</v>
      </c>
      <c r="D163862" s="273">
        <v>7975329.9699999997</v>
      </c>
    </row>
    <row r="163863" spans="2:4" x14ac:dyDescent="0.2">
      <c r="B163863" t="s">
        <v>173</v>
      </c>
      <c r="C163863" t="s">
        <v>173</v>
      </c>
      <c r="D163863" s="273">
        <v>56925380.359999999</v>
      </c>
    </row>
    <row r="163864" spans="2:4" x14ac:dyDescent="0.2">
      <c r="B163864" t="s">
        <v>174</v>
      </c>
      <c r="C163864" t="s">
        <v>174</v>
      </c>
      <c r="D163864" s="273">
        <v>1468025.62</v>
      </c>
    </row>
    <row r="163865" spans="2:4" x14ac:dyDescent="0.2">
      <c r="B163865" t="s">
        <v>175</v>
      </c>
      <c r="C163865" t="s">
        <v>175</v>
      </c>
      <c r="D163865" s="273">
        <v>23279878.120000001</v>
      </c>
    </row>
    <row r="163866" spans="2:4" x14ac:dyDescent="0.2">
      <c r="B163866" t="s">
        <v>176</v>
      </c>
      <c r="C163866" t="s">
        <v>176</v>
      </c>
      <c r="D163866" s="273">
        <v>45377287.770000003</v>
      </c>
    </row>
    <row r="163867" spans="2:4" x14ac:dyDescent="0.2">
      <c r="B163867" t="s">
        <v>177</v>
      </c>
      <c r="C163867" t="s">
        <v>177</v>
      </c>
      <c r="D163867" s="273">
        <v>12833663.210000001</v>
      </c>
    </row>
    <row r="163868" spans="2:4" x14ac:dyDescent="0.2">
      <c r="B163868" t="s">
        <v>178</v>
      </c>
      <c r="C163868" t="s">
        <v>178</v>
      </c>
      <c r="D163868" s="273">
        <v>34408985.140000001</v>
      </c>
    </row>
    <row r="163869" spans="2:4" x14ac:dyDescent="0.2">
      <c r="B163869" t="s">
        <v>179</v>
      </c>
      <c r="C163869" t="s">
        <v>179</v>
      </c>
      <c r="D163869" s="273">
        <v>922447.6</v>
      </c>
    </row>
    <row r="163870" spans="2:4" x14ac:dyDescent="0.2">
      <c r="B163870" t="s">
        <v>180</v>
      </c>
      <c r="C163870" t="s">
        <v>180</v>
      </c>
      <c r="D163870" s="273">
        <v>35958905.509999998</v>
      </c>
    </row>
    <row r="163871" spans="2:4" x14ac:dyDescent="0.2">
      <c r="B163871" t="s">
        <v>181</v>
      </c>
      <c r="C163871" t="s">
        <v>181</v>
      </c>
      <c r="D163871" s="273">
        <v>10454073.970000001</v>
      </c>
    </row>
    <row r="163872" spans="2:4" x14ac:dyDescent="0.2">
      <c r="B163872" t="s">
        <v>201</v>
      </c>
      <c r="C163872" t="s">
        <v>201</v>
      </c>
      <c r="D163872" s="273">
        <v>2448716400.71</v>
      </c>
    </row>
    <row r="180228" spans="2:4" x14ac:dyDescent="0.2">
      <c r="D180228" s="273">
        <v>46</v>
      </c>
    </row>
    <row r="180229" spans="2:4" x14ac:dyDescent="0.2">
      <c r="D180229" s="273" t="s">
        <v>41</v>
      </c>
    </row>
    <row r="180230" spans="2:4" x14ac:dyDescent="0.2">
      <c r="B180230" t="s">
        <v>157</v>
      </c>
      <c r="C180230" t="s">
        <v>157</v>
      </c>
      <c r="D180230" s="273">
        <v>8578838.3499999996</v>
      </c>
    </row>
    <row r="180231" spans="2:4" x14ac:dyDescent="0.2">
      <c r="B180231" t="s">
        <v>158</v>
      </c>
      <c r="C180231" t="s">
        <v>158</v>
      </c>
      <c r="D180231" s="273">
        <v>497020769.79000002</v>
      </c>
    </row>
    <row r="180232" spans="2:4" x14ac:dyDescent="0.2">
      <c r="B180232" t="s">
        <v>159</v>
      </c>
      <c r="C180232" t="s">
        <v>159</v>
      </c>
      <c r="D180232" s="273">
        <v>14077898.43</v>
      </c>
    </row>
    <row r="180233" spans="2:4" x14ac:dyDescent="0.2">
      <c r="B180233" t="s">
        <v>160</v>
      </c>
      <c r="C180233" t="s">
        <v>160</v>
      </c>
      <c r="D180233" s="273">
        <v>35769173.32</v>
      </c>
    </row>
    <row r="180234" spans="2:4" x14ac:dyDescent="0.2">
      <c r="B180234" t="s">
        <v>161</v>
      </c>
      <c r="C180234" t="s">
        <v>161</v>
      </c>
      <c r="D180234" s="273">
        <v>109481436.89</v>
      </c>
    </row>
    <row r="180235" spans="2:4" x14ac:dyDescent="0.2">
      <c r="B180235" t="s">
        <v>162</v>
      </c>
      <c r="C180235" t="s">
        <v>162</v>
      </c>
      <c r="D180235" s="273">
        <v>30557596.989999998</v>
      </c>
    </row>
    <row r="180236" spans="2:4" x14ac:dyDescent="0.2">
      <c r="B180236" t="s">
        <v>253</v>
      </c>
      <c r="C180236" t="s">
        <v>253</v>
      </c>
      <c r="D180236" s="273">
        <v>23224763.690000001</v>
      </c>
    </row>
    <row r="180237" spans="2:4" x14ac:dyDescent="0.2">
      <c r="B180237" t="s">
        <v>163</v>
      </c>
      <c r="C180237" t="s">
        <v>163</v>
      </c>
      <c r="D180237" s="273">
        <v>12704057.33</v>
      </c>
    </row>
    <row r="180238" spans="2:4" x14ac:dyDescent="0.2">
      <c r="B180238" t="s">
        <v>164</v>
      </c>
      <c r="C180238" t="s">
        <v>164</v>
      </c>
      <c r="D180238" s="273">
        <v>-68640.08</v>
      </c>
    </row>
    <row r="180239" spans="2:4" x14ac:dyDescent="0.2">
      <c r="B180239" t="s">
        <v>165</v>
      </c>
      <c r="C180239" t="s">
        <v>165</v>
      </c>
      <c r="D180239" s="273">
        <v>19164743.690000001</v>
      </c>
    </row>
    <row r="180240" spans="2:4" x14ac:dyDescent="0.2">
      <c r="B180240" t="s">
        <v>166</v>
      </c>
      <c r="C180240" t="s">
        <v>166</v>
      </c>
      <c r="D180240" s="273">
        <v>200431121.40000001</v>
      </c>
    </row>
    <row r="180241" spans="2:4" x14ac:dyDescent="0.2">
      <c r="B180241" t="s">
        <v>167</v>
      </c>
      <c r="C180241" t="s">
        <v>167</v>
      </c>
      <c r="D180241" s="273">
        <v>412104640.45999998</v>
      </c>
    </row>
    <row r="180242" spans="2:4" x14ac:dyDescent="0.2">
      <c r="B180242" t="s">
        <v>168</v>
      </c>
      <c r="C180242" t="s">
        <v>168</v>
      </c>
      <c r="D180242" s="273">
        <v>329580677.19</v>
      </c>
    </row>
    <row r="180243" spans="2:4" x14ac:dyDescent="0.2">
      <c r="B180243" t="s">
        <v>169</v>
      </c>
      <c r="C180243" t="s">
        <v>169</v>
      </c>
      <c r="D180243" s="273">
        <v>230288835.16999999</v>
      </c>
    </row>
    <row r="180244" spans="2:4" x14ac:dyDescent="0.2">
      <c r="B180244" t="s">
        <v>170</v>
      </c>
      <c r="C180244" t="s">
        <v>170</v>
      </c>
      <c r="D180244" s="273">
        <v>272410501.61000001</v>
      </c>
    </row>
    <row r="180245" spans="2:4" x14ac:dyDescent="0.2">
      <c r="B180245" t="s">
        <v>171</v>
      </c>
      <c r="C180245" t="s">
        <v>171</v>
      </c>
      <c r="D180245" s="273">
        <v>23786009.210000001</v>
      </c>
    </row>
    <row r="180246" spans="2:4" x14ac:dyDescent="0.2">
      <c r="B180246" t="s">
        <v>172</v>
      </c>
      <c r="C180246" t="s">
        <v>172</v>
      </c>
      <c r="D180246" s="273">
        <v>7975329.9699999997</v>
      </c>
    </row>
    <row r="180247" spans="2:4" x14ac:dyDescent="0.2">
      <c r="B180247" t="s">
        <v>173</v>
      </c>
      <c r="C180247" t="s">
        <v>173</v>
      </c>
      <c r="D180247" s="273">
        <v>56925380.359999999</v>
      </c>
    </row>
    <row r="180248" spans="2:4" x14ac:dyDescent="0.2">
      <c r="B180248" t="s">
        <v>174</v>
      </c>
      <c r="C180248" t="s">
        <v>174</v>
      </c>
      <c r="D180248" s="273">
        <v>1468025.62</v>
      </c>
    </row>
    <row r="180249" spans="2:4" x14ac:dyDescent="0.2">
      <c r="B180249" t="s">
        <v>175</v>
      </c>
      <c r="C180249" t="s">
        <v>175</v>
      </c>
      <c r="D180249" s="273">
        <v>23279878.120000001</v>
      </c>
    </row>
    <row r="180250" spans="2:4" x14ac:dyDescent="0.2">
      <c r="B180250" t="s">
        <v>176</v>
      </c>
      <c r="C180250" t="s">
        <v>176</v>
      </c>
      <c r="D180250" s="273">
        <v>45377287.770000003</v>
      </c>
    </row>
    <row r="180251" spans="2:4" x14ac:dyDescent="0.2">
      <c r="B180251" t="s">
        <v>177</v>
      </c>
      <c r="C180251" t="s">
        <v>177</v>
      </c>
      <c r="D180251" s="273">
        <v>12833663.210000001</v>
      </c>
    </row>
    <row r="180252" spans="2:4" x14ac:dyDescent="0.2">
      <c r="B180252" t="s">
        <v>178</v>
      </c>
      <c r="C180252" t="s">
        <v>178</v>
      </c>
      <c r="D180252" s="273">
        <v>34408985.140000001</v>
      </c>
    </row>
    <row r="180253" spans="2:4" x14ac:dyDescent="0.2">
      <c r="B180253" t="s">
        <v>179</v>
      </c>
      <c r="C180253" t="s">
        <v>179</v>
      </c>
      <c r="D180253" s="273">
        <v>922447.6</v>
      </c>
    </row>
    <row r="180254" spans="2:4" x14ac:dyDescent="0.2">
      <c r="B180254" t="s">
        <v>180</v>
      </c>
      <c r="C180254" t="s">
        <v>180</v>
      </c>
      <c r="D180254" s="273">
        <v>35958905.509999998</v>
      </c>
    </row>
    <row r="180255" spans="2:4" x14ac:dyDescent="0.2">
      <c r="B180255" t="s">
        <v>181</v>
      </c>
      <c r="C180255" t="s">
        <v>181</v>
      </c>
      <c r="D180255" s="273">
        <v>10454073.970000001</v>
      </c>
    </row>
    <row r="180256" spans="2:4" x14ac:dyDescent="0.2">
      <c r="B180256" t="s">
        <v>201</v>
      </c>
      <c r="C180256" t="s">
        <v>201</v>
      </c>
      <c r="D180256" s="273">
        <v>2448716400.71</v>
      </c>
    </row>
    <row r="196612" spans="2:4" x14ac:dyDescent="0.2">
      <c r="D196612" s="273">
        <v>46</v>
      </c>
    </row>
    <row r="196613" spans="2:4" x14ac:dyDescent="0.2">
      <c r="D196613" s="273" t="s">
        <v>41</v>
      </c>
    </row>
    <row r="196614" spans="2:4" x14ac:dyDescent="0.2">
      <c r="B196614" t="s">
        <v>157</v>
      </c>
      <c r="C196614" t="s">
        <v>157</v>
      </c>
      <c r="D196614" s="273">
        <v>8578838.3499999996</v>
      </c>
    </row>
    <row r="196615" spans="2:4" x14ac:dyDescent="0.2">
      <c r="B196615" t="s">
        <v>158</v>
      </c>
      <c r="C196615" t="s">
        <v>158</v>
      </c>
      <c r="D196615" s="273">
        <v>497020769.79000002</v>
      </c>
    </row>
    <row r="196616" spans="2:4" x14ac:dyDescent="0.2">
      <c r="B196616" t="s">
        <v>159</v>
      </c>
      <c r="C196616" t="s">
        <v>159</v>
      </c>
      <c r="D196616" s="273">
        <v>14077898.43</v>
      </c>
    </row>
    <row r="196617" spans="2:4" x14ac:dyDescent="0.2">
      <c r="B196617" t="s">
        <v>160</v>
      </c>
      <c r="C196617" t="s">
        <v>160</v>
      </c>
      <c r="D196617" s="273">
        <v>35769173.32</v>
      </c>
    </row>
    <row r="196618" spans="2:4" x14ac:dyDescent="0.2">
      <c r="B196618" t="s">
        <v>161</v>
      </c>
      <c r="C196618" t="s">
        <v>161</v>
      </c>
      <c r="D196618" s="273">
        <v>109481436.89</v>
      </c>
    </row>
    <row r="196619" spans="2:4" x14ac:dyDescent="0.2">
      <c r="B196619" t="s">
        <v>162</v>
      </c>
      <c r="C196619" t="s">
        <v>162</v>
      </c>
      <c r="D196619" s="273">
        <v>30557596.989999998</v>
      </c>
    </row>
    <row r="196620" spans="2:4" x14ac:dyDescent="0.2">
      <c r="B196620" t="s">
        <v>253</v>
      </c>
      <c r="C196620" t="s">
        <v>253</v>
      </c>
      <c r="D196620" s="273">
        <v>23224763.690000001</v>
      </c>
    </row>
    <row r="196621" spans="2:4" x14ac:dyDescent="0.2">
      <c r="B196621" t="s">
        <v>163</v>
      </c>
      <c r="C196621" t="s">
        <v>163</v>
      </c>
      <c r="D196621" s="273">
        <v>12704057.33</v>
      </c>
    </row>
    <row r="196622" spans="2:4" x14ac:dyDescent="0.2">
      <c r="B196622" t="s">
        <v>164</v>
      </c>
      <c r="C196622" t="s">
        <v>164</v>
      </c>
      <c r="D196622" s="273">
        <v>-68640.08</v>
      </c>
    </row>
    <row r="196623" spans="2:4" x14ac:dyDescent="0.2">
      <c r="B196623" t="s">
        <v>165</v>
      </c>
      <c r="C196623" t="s">
        <v>165</v>
      </c>
      <c r="D196623" s="273">
        <v>19164743.690000001</v>
      </c>
    </row>
    <row r="196624" spans="2:4" x14ac:dyDescent="0.2">
      <c r="B196624" t="s">
        <v>166</v>
      </c>
      <c r="C196624" t="s">
        <v>166</v>
      </c>
      <c r="D196624" s="273">
        <v>200431121.40000001</v>
      </c>
    </row>
    <row r="196625" spans="2:4" x14ac:dyDescent="0.2">
      <c r="B196625" t="s">
        <v>167</v>
      </c>
      <c r="C196625" t="s">
        <v>167</v>
      </c>
      <c r="D196625" s="273">
        <v>412104640.45999998</v>
      </c>
    </row>
    <row r="196626" spans="2:4" x14ac:dyDescent="0.2">
      <c r="B196626" t="s">
        <v>168</v>
      </c>
      <c r="C196626" t="s">
        <v>168</v>
      </c>
      <c r="D196626" s="273">
        <v>329580677.19</v>
      </c>
    </row>
    <row r="196627" spans="2:4" x14ac:dyDescent="0.2">
      <c r="B196627" t="s">
        <v>169</v>
      </c>
      <c r="C196627" t="s">
        <v>169</v>
      </c>
      <c r="D196627" s="273">
        <v>230288835.16999999</v>
      </c>
    </row>
    <row r="196628" spans="2:4" x14ac:dyDescent="0.2">
      <c r="B196628" t="s">
        <v>170</v>
      </c>
      <c r="C196628" t="s">
        <v>170</v>
      </c>
      <c r="D196628" s="273">
        <v>272410501.61000001</v>
      </c>
    </row>
    <row r="196629" spans="2:4" x14ac:dyDescent="0.2">
      <c r="B196629" t="s">
        <v>171</v>
      </c>
      <c r="C196629" t="s">
        <v>171</v>
      </c>
      <c r="D196629" s="273">
        <v>23786009.210000001</v>
      </c>
    </row>
    <row r="196630" spans="2:4" x14ac:dyDescent="0.2">
      <c r="B196630" t="s">
        <v>172</v>
      </c>
      <c r="C196630" t="s">
        <v>172</v>
      </c>
      <c r="D196630" s="273">
        <v>7975329.9699999997</v>
      </c>
    </row>
    <row r="196631" spans="2:4" x14ac:dyDescent="0.2">
      <c r="B196631" t="s">
        <v>173</v>
      </c>
      <c r="C196631" t="s">
        <v>173</v>
      </c>
      <c r="D196631" s="273">
        <v>56925380.359999999</v>
      </c>
    </row>
    <row r="196632" spans="2:4" x14ac:dyDescent="0.2">
      <c r="B196632" t="s">
        <v>174</v>
      </c>
      <c r="C196632" t="s">
        <v>174</v>
      </c>
      <c r="D196632" s="273">
        <v>1468025.62</v>
      </c>
    </row>
    <row r="196633" spans="2:4" x14ac:dyDescent="0.2">
      <c r="B196633" t="s">
        <v>175</v>
      </c>
      <c r="C196633" t="s">
        <v>175</v>
      </c>
      <c r="D196633" s="273">
        <v>23279878.120000001</v>
      </c>
    </row>
    <row r="196634" spans="2:4" x14ac:dyDescent="0.2">
      <c r="B196634" t="s">
        <v>176</v>
      </c>
      <c r="C196634" t="s">
        <v>176</v>
      </c>
      <c r="D196634" s="273">
        <v>45377287.770000003</v>
      </c>
    </row>
    <row r="196635" spans="2:4" x14ac:dyDescent="0.2">
      <c r="B196635" t="s">
        <v>177</v>
      </c>
      <c r="C196635" t="s">
        <v>177</v>
      </c>
      <c r="D196635" s="273">
        <v>12833663.210000001</v>
      </c>
    </row>
    <row r="196636" spans="2:4" x14ac:dyDescent="0.2">
      <c r="B196636" t="s">
        <v>178</v>
      </c>
      <c r="C196636" t="s">
        <v>178</v>
      </c>
      <c r="D196636" s="273">
        <v>34408985.140000001</v>
      </c>
    </row>
    <row r="196637" spans="2:4" x14ac:dyDescent="0.2">
      <c r="B196637" t="s">
        <v>179</v>
      </c>
      <c r="C196637" t="s">
        <v>179</v>
      </c>
      <c r="D196637" s="273">
        <v>922447.6</v>
      </c>
    </row>
    <row r="196638" spans="2:4" x14ac:dyDescent="0.2">
      <c r="B196638" t="s">
        <v>180</v>
      </c>
      <c r="C196638" t="s">
        <v>180</v>
      </c>
      <c r="D196638" s="273">
        <v>35958905.509999998</v>
      </c>
    </row>
    <row r="196639" spans="2:4" x14ac:dyDescent="0.2">
      <c r="B196639" t="s">
        <v>181</v>
      </c>
      <c r="C196639" t="s">
        <v>181</v>
      </c>
      <c r="D196639" s="273">
        <v>10454073.970000001</v>
      </c>
    </row>
    <row r="196640" spans="2:4" x14ac:dyDescent="0.2">
      <c r="B196640" t="s">
        <v>201</v>
      </c>
      <c r="C196640" t="s">
        <v>201</v>
      </c>
      <c r="D196640" s="273">
        <v>2448716400.71</v>
      </c>
    </row>
    <row r="212996" spans="2:4" x14ac:dyDescent="0.2">
      <c r="D212996" s="273">
        <v>46</v>
      </c>
    </row>
    <row r="212997" spans="2:4" x14ac:dyDescent="0.2">
      <c r="D212997" s="273" t="s">
        <v>41</v>
      </c>
    </row>
    <row r="212998" spans="2:4" x14ac:dyDescent="0.2">
      <c r="B212998" t="s">
        <v>157</v>
      </c>
      <c r="C212998" t="s">
        <v>157</v>
      </c>
      <c r="D212998" s="273">
        <v>8578838.3499999996</v>
      </c>
    </row>
    <row r="212999" spans="2:4" x14ac:dyDescent="0.2">
      <c r="B212999" t="s">
        <v>158</v>
      </c>
      <c r="C212999" t="s">
        <v>158</v>
      </c>
      <c r="D212999" s="273">
        <v>497020769.79000002</v>
      </c>
    </row>
    <row r="213000" spans="2:4" x14ac:dyDescent="0.2">
      <c r="B213000" t="s">
        <v>159</v>
      </c>
      <c r="C213000" t="s">
        <v>159</v>
      </c>
      <c r="D213000" s="273">
        <v>14077898.43</v>
      </c>
    </row>
    <row r="213001" spans="2:4" x14ac:dyDescent="0.2">
      <c r="B213001" t="s">
        <v>160</v>
      </c>
      <c r="C213001" t="s">
        <v>160</v>
      </c>
      <c r="D213001" s="273">
        <v>35769173.32</v>
      </c>
    </row>
    <row r="213002" spans="2:4" x14ac:dyDescent="0.2">
      <c r="B213002" t="s">
        <v>161</v>
      </c>
      <c r="C213002" t="s">
        <v>161</v>
      </c>
      <c r="D213002" s="273">
        <v>109481436.89</v>
      </c>
    </row>
    <row r="213003" spans="2:4" x14ac:dyDescent="0.2">
      <c r="B213003" t="s">
        <v>162</v>
      </c>
      <c r="C213003" t="s">
        <v>162</v>
      </c>
      <c r="D213003" s="273">
        <v>30557596.989999998</v>
      </c>
    </row>
    <row r="213004" spans="2:4" x14ac:dyDescent="0.2">
      <c r="B213004" t="s">
        <v>253</v>
      </c>
      <c r="C213004" t="s">
        <v>253</v>
      </c>
      <c r="D213004" s="273">
        <v>23224763.690000001</v>
      </c>
    </row>
    <row r="213005" spans="2:4" x14ac:dyDescent="0.2">
      <c r="B213005" t="s">
        <v>163</v>
      </c>
      <c r="C213005" t="s">
        <v>163</v>
      </c>
      <c r="D213005" s="273">
        <v>12704057.33</v>
      </c>
    </row>
    <row r="213006" spans="2:4" x14ac:dyDescent="0.2">
      <c r="B213006" t="s">
        <v>164</v>
      </c>
      <c r="C213006" t="s">
        <v>164</v>
      </c>
      <c r="D213006" s="273">
        <v>-68640.08</v>
      </c>
    </row>
    <row r="213007" spans="2:4" x14ac:dyDescent="0.2">
      <c r="B213007" t="s">
        <v>165</v>
      </c>
      <c r="C213007" t="s">
        <v>165</v>
      </c>
      <c r="D213007" s="273">
        <v>19164743.690000001</v>
      </c>
    </row>
    <row r="213008" spans="2:4" x14ac:dyDescent="0.2">
      <c r="B213008" t="s">
        <v>166</v>
      </c>
      <c r="C213008" t="s">
        <v>166</v>
      </c>
      <c r="D213008" s="273">
        <v>200431121.40000001</v>
      </c>
    </row>
    <row r="213009" spans="2:4" x14ac:dyDescent="0.2">
      <c r="B213009" t="s">
        <v>167</v>
      </c>
      <c r="C213009" t="s">
        <v>167</v>
      </c>
      <c r="D213009" s="273">
        <v>412104640.45999998</v>
      </c>
    </row>
    <row r="213010" spans="2:4" x14ac:dyDescent="0.2">
      <c r="B213010" t="s">
        <v>168</v>
      </c>
      <c r="C213010" t="s">
        <v>168</v>
      </c>
      <c r="D213010" s="273">
        <v>329580677.19</v>
      </c>
    </row>
    <row r="213011" spans="2:4" x14ac:dyDescent="0.2">
      <c r="B213011" t="s">
        <v>169</v>
      </c>
      <c r="C213011" t="s">
        <v>169</v>
      </c>
      <c r="D213011" s="273">
        <v>230288835.16999999</v>
      </c>
    </row>
    <row r="213012" spans="2:4" x14ac:dyDescent="0.2">
      <c r="B213012" t="s">
        <v>170</v>
      </c>
      <c r="C213012" t="s">
        <v>170</v>
      </c>
      <c r="D213012" s="273">
        <v>272410501.61000001</v>
      </c>
    </row>
    <row r="213013" spans="2:4" x14ac:dyDescent="0.2">
      <c r="B213013" t="s">
        <v>171</v>
      </c>
      <c r="C213013" t="s">
        <v>171</v>
      </c>
      <c r="D213013" s="273">
        <v>23786009.210000001</v>
      </c>
    </row>
    <row r="213014" spans="2:4" x14ac:dyDescent="0.2">
      <c r="B213014" t="s">
        <v>172</v>
      </c>
      <c r="C213014" t="s">
        <v>172</v>
      </c>
      <c r="D213014" s="273">
        <v>7975329.9699999997</v>
      </c>
    </row>
    <row r="213015" spans="2:4" x14ac:dyDescent="0.2">
      <c r="B213015" t="s">
        <v>173</v>
      </c>
      <c r="C213015" t="s">
        <v>173</v>
      </c>
      <c r="D213015" s="273">
        <v>56925380.359999999</v>
      </c>
    </row>
    <row r="213016" spans="2:4" x14ac:dyDescent="0.2">
      <c r="B213016" t="s">
        <v>174</v>
      </c>
      <c r="C213016" t="s">
        <v>174</v>
      </c>
      <c r="D213016" s="273">
        <v>1468025.62</v>
      </c>
    </row>
    <row r="213017" spans="2:4" x14ac:dyDescent="0.2">
      <c r="B213017" t="s">
        <v>175</v>
      </c>
      <c r="C213017" t="s">
        <v>175</v>
      </c>
      <c r="D213017" s="273">
        <v>23279878.120000001</v>
      </c>
    </row>
    <row r="213018" spans="2:4" x14ac:dyDescent="0.2">
      <c r="B213018" t="s">
        <v>176</v>
      </c>
      <c r="C213018" t="s">
        <v>176</v>
      </c>
      <c r="D213018" s="273">
        <v>45377287.770000003</v>
      </c>
    </row>
    <row r="213019" spans="2:4" x14ac:dyDescent="0.2">
      <c r="B213019" t="s">
        <v>177</v>
      </c>
      <c r="C213019" t="s">
        <v>177</v>
      </c>
      <c r="D213019" s="273">
        <v>12833663.210000001</v>
      </c>
    </row>
    <row r="213020" spans="2:4" x14ac:dyDescent="0.2">
      <c r="B213020" t="s">
        <v>178</v>
      </c>
      <c r="C213020" t="s">
        <v>178</v>
      </c>
      <c r="D213020" s="273">
        <v>34408985.140000001</v>
      </c>
    </row>
    <row r="213021" spans="2:4" x14ac:dyDescent="0.2">
      <c r="B213021" t="s">
        <v>179</v>
      </c>
      <c r="C213021" t="s">
        <v>179</v>
      </c>
      <c r="D213021" s="273">
        <v>922447.6</v>
      </c>
    </row>
    <row r="213022" spans="2:4" x14ac:dyDescent="0.2">
      <c r="B213022" t="s">
        <v>180</v>
      </c>
      <c r="C213022" t="s">
        <v>180</v>
      </c>
      <c r="D213022" s="273">
        <v>35958905.509999998</v>
      </c>
    </row>
    <row r="213023" spans="2:4" x14ac:dyDescent="0.2">
      <c r="B213023" t="s">
        <v>181</v>
      </c>
      <c r="C213023" t="s">
        <v>181</v>
      </c>
      <c r="D213023" s="273">
        <v>10454073.970000001</v>
      </c>
    </row>
    <row r="213024" spans="2:4" x14ac:dyDescent="0.2">
      <c r="B213024" t="s">
        <v>201</v>
      </c>
      <c r="C213024" t="s">
        <v>201</v>
      </c>
      <c r="D213024" s="273">
        <v>2448716400.71</v>
      </c>
    </row>
    <row r="229380" spans="2:4" x14ac:dyDescent="0.2">
      <c r="D229380" s="273">
        <v>46</v>
      </c>
    </row>
    <row r="229381" spans="2:4" x14ac:dyDescent="0.2">
      <c r="D229381" s="273" t="s">
        <v>41</v>
      </c>
    </row>
    <row r="229382" spans="2:4" x14ac:dyDescent="0.2">
      <c r="B229382" t="s">
        <v>157</v>
      </c>
      <c r="C229382" t="s">
        <v>157</v>
      </c>
      <c r="D229382" s="273">
        <v>8578838.3499999996</v>
      </c>
    </row>
    <row r="229383" spans="2:4" x14ac:dyDescent="0.2">
      <c r="B229383" t="s">
        <v>158</v>
      </c>
      <c r="C229383" t="s">
        <v>158</v>
      </c>
      <c r="D229383" s="273">
        <v>497020769.79000002</v>
      </c>
    </row>
    <row r="229384" spans="2:4" x14ac:dyDescent="0.2">
      <c r="B229384" t="s">
        <v>159</v>
      </c>
      <c r="C229384" t="s">
        <v>159</v>
      </c>
      <c r="D229384" s="273">
        <v>14077898.43</v>
      </c>
    </row>
    <row r="229385" spans="2:4" x14ac:dyDescent="0.2">
      <c r="B229385" t="s">
        <v>160</v>
      </c>
      <c r="C229385" t="s">
        <v>160</v>
      </c>
      <c r="D229385" s="273">
        <v>35769173.32</v>
      </c>
    </row>
    <row r="229386" spans="2:4" x14ac:dyDescent="0.2">
      <c r="B229386" t="s">
        <v>161</v>
      </c>
      <c r="C229386" t="s">
        <v>161</v>
      </c>
      <c r="D229386" s="273">
        <v>109481436.89</v>
      </c>
    </row>
    <row r="229387" spans="2:4" x14ac:dyDescent="0.2">
      <c r="B229387" t="s">
        <v>162</v>
      </c>
      <c r="C229387" t="s">
        <v>162</v>
      </c>
      <c r="D229387" s="273">
        <v>30557596.989999998</v>
      </c>
    </row>
    <row r="229388" spans="2:4" x14ac:dyDescent="0.2">
      <c r="B229388" t="s">
        <v>253</v>
      </c>
      <c r="C229388" t="s">
        <v>253</v>
      </c>
      <c r="D229388" s="273">
        <v>23224763.690000001</v>
      </c>
    </row>
    <row r="229389" spans="2:4" x14ac:dyDescent="0.2">
      <c r="B229389" t="s">
        <v>163</v>
      </c>
      <c r="C229389" t="s">
        <v>163</v>
      </c>
      <c r="D229389" s="273">
        <v>12704057.33</v>
      </c>
    </row>
    <row r="229390" spans="2:4" x14ac:dyDescent="0.2">
      <c r="B229390" t="s">
        <v>164</v>
      </c>
      <c r="C229390" t="s">
        <v>164</v>
      </c>
      <c r="D229390" s="273">
        <v>-68640.08</v>
      </c>
    </row>
    <row r="229391" spans="2:4" x14ac:dyDescent="0.2">
      <c r="B229391" t="s">
        <v>165</v>
      </c>
      <c r="C229391" t="s">
        <v>165</v>
      </c>
      <c r="D229391" s="273">
        <v>19164743.690000001</v>
      </c>
    </row>
    <row r="229392" spans="2:4" x14ac:dyDescent="0.2">
      <c r="B229392" t="s">
        <v>166</v>
      </c>
      <c r="C229392" t="s">
        <v>166</v>
      </c>
      <c r="D229392" s="273">
        <v>200431121.40000001</v>
      </c>
    </row>
    <row r="229393" spans="2:4" x14ac:dyDescent="0.2">
      <c r="B229393" t="s">
        <v>167</v>
      </c>
      <c r="C229393" t="s">
        <v>167</v>
      </c>
      <c r="D229393" s="273">
        <v>412104640.45999998</v>
      </c>
    </row>
    <row r="229394" spans="2:4" x14ac:dyDescent="0.2">
      <c r="B229394" t="s">
        <v>168</v>
      </c>
      <c r="C229394" t="s">
        <v>168</v>
      </c>
      <c r="D229394" s="273">
        <v>329580677.19</v>
      </c>
    </row>
    <row r="229395" spans="2:4" x14ac:dyDescent="0.2">
      <c r="B229395" t="s">
        <v>169</v>
      </c>
      <c r="C229395" t="s">
        <v>169</v>
      </c>
      <c r="D229395" s="273">
        <v>230288835.16999999</v>
      </c>
    </row>
    <row r="229396" spans="2:4" x14ac:dyDescent="0.2">
      <c r="B229396" t="s">
        <v>170</v>
      </c>
      <c r="C229396" t="s">
        <v>170</v>
      </c>
      <c r="D229396" s="273">
        <v>272410501.61000001</v>
      </c>
    </row>
    <row r="229397" spans="2:4" x14ac:dyDescent="0.2">
      <c r="B229397" t="s">
        <v>171</v>
      </c>
      <c r="C229397" t="s">
        <v>171</v>
      </c>
      <c r="D229397" s="273">
        <v>23786009.210000001</v>
      </c>
    </row>
    <row r="229398" spans="2:4" x14ac:dyDescent="0.2">
      <c r="B229398" t="s">
        <v>172</v>
      </c>
      <c r="C229398" t="s">
        <v>172</v>
      </c>
      <c r="D229398" s="273">
        <v>7975329.9699999997</v>
      </c>
    </row>
    <row r="229399" spans="2:4" x14ac:dyDescent="0.2">
      <c r="B229399" t="s">
        <v>173</v>
      </c>
      <c r="C229399" t="s">
        <v>173</v>
      </c>
      <c r="D229399" s="273">
        <v>56925380.359999999</v>
      </c>
    </row>
    <row r="229400" spans="2:4" x14ac:dyDescent="0.2">
      <c r="B229400" t="s">
        <v>174</v>
      </c>
      <c r="C229400" t="s">
        <v>174</v>
      </c>
      <c r="D229400" s="273">
        <v>1468025.62</v>
      </c>
    </row>
    <row r="229401" spans="2:4" x14ac:dyDescent="0.2">
      <c r="B229401" t="s">
        <v>175</v>
      </c>
      <c r="C229401" t="s">
        <v>175</v>
      </c>
      <c r="D229401" s="273">
        <v>23279878.120000001</v>
      </c>
    </row>
    <row r="229402" spans="2:4" x14ac:dyDescent="0.2">
      <c r="B229402" t="s">
        <v>176</v>
      </c>
      <c r="C229402" t="s">
        <v>176</v>
      </c>
      <c r="D229402" s="273">
        <v>45377287.770000003</v>
      </c>
    </row>
    <row r="229403" spans="2:4" x14ac:dyDescent="0.2">
      <c r="B229403" t="s">
        <v>177</v>
      </c>
      <c r="C229403" t="s">
        <v>177</v>
      </c>
      <c r="D229403" s="273">
        <v>12833663.210000001</v>
      </c>
    </row>
    <row r="229404" spans="2:4" x14ac:dyDescent="0.2">
      <c r="B229404" t="s">
        <v>178</v>
      </c>
      <c r="C229404" t="s">
        <v>178</v>
      </c>
      <c r="D229404" s="273">
        <v>34408985.140000001</v>
      </c>
    </row>
    <row r="229405" spans="2:4" x14ac:dyDescent="0.2">
      <c r="B229405" t="s">
        <v>179</v>
      </c>
      <c r="C229405" t="s">
        <v>179</v>
      </c>
      <c r="D229405" s="273">
        <v>922447.6</v>
      </c>
    </row>
    <row r="229406" spans="2:4" x14ac:dyDescent="0.2">
      <c r="B229406" t="s">
        <v>180</v>
      </c>
      <c r="C229406" t="s">
        <v>180</v>
      </c>
      <c r="D229406" s="273">
        <v>35958905.509999998</v>
      </c>
    </row>
    <row r="229407" spans="2:4" x14ac:dyDescent="0.2">
      <c r="B229407" t="s">
        <v>181</v>
      </c>
      <c r="C229407" t="s">
        <v>181</v>
      </c>
      <c r="D229407" s="273">
        <v>10454073.970000001</v>
      </c>
    </row>
    <row r="229408" spans="2:4" x14ac:dyDescent="0.2">
      <c r="B229408" t="s">
        <v>201</v>
      </c>
      <c r="C229408" t="s">
        <v>201</v>
      </c>
      <c r="D229408" s="273">
        <v>2448716400.71</v>
      </c>
    </row>
    <row r="245764" spans="2:4" x14ac:dyDescent="0.2">
      <c r="D245764" s="273">
        <v>46</v>
      </c>
    </row>
    <row r="245765" spans="2:4" x14ac:dyDescent="0.2">
      <c r="D245765" s="273" t="s">
        <v>41</v>
      </c>
    </row>
    <row r="245766" spans="2:4" x14ac:dyDescent="0.2">
      <c r="B245766" t="s">
        <v>157</v>
      </c>
      <c r="C245766" t="s">
        <v>157</v>
      </c>
      <c r="D245766" s="273">
        <v>8578838.3499999996</v>
      </c>
    </row>
    <row r="245767" spans="2:4" x14ac:dyDescent="0.2">
      <c r="B245767" t="s">
        <v>158</v>
      </c>
      <c r="C245767" t="s">
        <v>158</v>
      </c>
      <c r="D245767" s="273">
        <v>497020769.79000002</v>
      </c>
    </row>
    <row r="245768" spans="2:4" x14ac:dyDescent="0.2">
      <c r="B245768" t="s">
        <v>159</v>
      </c>
      <c r="C245768" t="s">
        <v>159</v>
      </c>
      <c r="D245768" s="273">
        <v>14077898.43</v>
      </c>
    </row>
    <row r="245769" spans="2:4" x14ac:dyDescent="0.2">
      <c r="B245769" t="s">
        <v>160</v>
      </c>
      <c r="C245769" t="s">
        <v>160</v>
      </c>
      <c r="D245769" s="273">
        <v>35769173.32</v>
      </c>
    </row>
    <row r="245770" spans="2:4" x14ac:dyDescent="0.2">
      <c r="B245770" t="s">
        <v>161</v>
      </c>
      <c r="C245770" t="s">
        <v>161</v>
      </c>
      <c r="D245770" s="273">
        <v>109481436.89</v>
      </c>
    </row>
    <row r="245771" spans="2:4" x14ac:dyDescent="0.2">
      <c r="B245771" t="s">
        <v>162</v>
      </c>
      <c r="C245771" t="s">
        <v>162</v>
      </c>
      <c r="D245771" s="273">
        <v>30557596.989999998</v>
      </c>
    </row>
    <row r="245772" spans="2:4" x14ac:dyDescent="0.2">
      <c r="B245772" t="s">
        <v>253</v>
      </c>
      <c r="C245772" t="s">
        <v>253</v>
      </c>
      <c r="D245772" s="273">
        <v>23224763.690000001</v>
      </c>
    </row>
    <row r="245773" spans="2:4" x14ac:dyDescent="0.2">
      <c r="B245773" t="s">
        <v>163</v>
      </c>
      <c r="C245773" t="s">
        <v>163</v>
      </c>
      <c r="D245773" s="273">
        <v>12704057.33</v>
      </c>
    </row>
    <row r="245774" spans="2:4" x14ac:dyDescent="0.2">
      <c r="B245774" t="s">
        <v>164</v>
      </c>
      <c r="C245774" t="s">
        <v>164</v>
      </c>
      <c r="D245774" s="273">
        <v>-68640.08</v>
      </c>
    </row>
    <row r="245775" spans="2:4" x14ac:dyDescent="0.2">
      <c r="B245775" t="s">
        <v>165</v>
      </c>
      <c r="C245775" t="s">
        <v>165</v>
      </c>
      <c r="D245775" s="273">
        <v>19164743.690000001</v>
      </c>
    </row>
    <row r="245776" spans="2:4" x14ac:dyDescent="0.2">
      <c r="B245776" t="s">
        <v>166</v>
      </c>
      <c r="C245776" t="s">
        <v>166</v>
      </c>
      <c r="D245776" s="273">
        <v>200431121.40000001</v>
      </c>
    </row>
    <row r="245777" spans="2:4" x14ac:dyDescent="0.2">
      <c r="B245777" t="s">
        <v>167</v>
      </c>
      <c r="C245777" t="s">
        <v>167</v>
      </c>
      <c r="D245777" s="273">
        <v>412104640.45999998</v>
      </c>
    </row>
    <row r="245778" spans="2:4" x14ac:dyDescent="0.2">
      <c r="B245778" t="s">
        <v>168</v>
      </c>
      <c r="C245778" t="s">
        <v>168</v>
      </c>
      <c r="D245778" s="273">
        <v>329580677.19</v>
      </c>
    </row>
    <row r="245779" spans="2:4" x14ac:dyDescent="0.2">
      <c r="B245779" t="s">
        <v>169</v>
      </c>
      <c r="C245779" t="s">
        <v>169</v>
      </c>
      <c r="D245779" s="273">
        <v>230288835.16999999</v>
      </c>
    </row>
    <row r="245780" spans="2:4" x14ac:dyDescent="0.2">
      <c r="B245780" t="s">
        <v>170</v>
      </c>
      <c r="C245780" t="s">
        <v>170</v>
      </c>
      <c r="D245780" s="273">
        <v>272410501.61000001</v>
      </c>
    </row>
    <row r="245781" spans="2:4" x14ac:dyDescent="0.2">
      <c r="B245781" t="s">
        <v>171</v>
      </c>
      <c r="C245781" t="s">
        <v>171</v>
      </c>
      <c r="D245781" s="273">
        <v>23786009.210000001</v>
      </c>
    </row>
    <row r="245782" spans="2:4" x14ac:dyDescent="0.2">
      <c r="B245782" t="s">
        <v>172</v>
      </c>
      <c r="C245782" t="s">
        <v>172</v>
      </c>
      <c r="D245782" s="273">
        <v>7975329.9699999997</v>
      </c>
    </row>
    <row r="245783" spans="2:4" x14ac:dyDescent="0.2">
      <c r="B245783" t="s">
        <v>173</v>
      </c>
      <c r="C245783" t="s">
        <v>173</v>
      </c>
      <c r="D245783" s="273">
        <v>56925380.359999999</v>
      </c>
    </row>
    <row r="245784" spans="2:4" x14ac:dyDescent="0.2">
      <c r="B245784" t="s">
        <v>174</v>
      </c>
      <c r="C245784" t="s">
        <v>174</v>
      </c>
      <c r="D245784" s="273">
        <v>1468025.62</v>
      </c>
    </row>
    <row r="245785" spans="2:4" x14ac:dyDescent="0.2">
      <c r="B245785" t="s">
        <v>175</v>
      </c>
      <c r="C245785" t="s">
        <v>175</v>
      </c>
      <c r="D245785" s="273">
        <v>23279878.120000001</v>
      </c>
    </row>
    <row r="245786" spans="2:4" x14ac:dyDescent="0.2">
      <c r="B245786" t="s">
        <v>176</v>
      </c>
      <c r="C245786" t="s">
        <v>176</v>
      </c>
      <c r="D245786" s="273">
        <v>45377287.770000003</v>
      </c>
    </row>
    <row r="245787" spans="2:4" x14ac:dyDescent="0.2">
      <c r="B245787" t="s">
        <v>177</v>
      </c>
      <c r="C245787" t="s">
        <v>177</v>
      </c>
      <c r="D245787" s="273">
        <v>12833663.210000001</v>
      </c>
    </row>
    <row r="245788" spans="2:4" x14ac:dyDescent="0.2">
      <c r="B245788" t="s">
        <v>178</v>
      </c>
      <c r="C245788" t="s">
        <v>178</v>
      </c>
      <c r="D245788" s="273">
        <v>34408985.140000001</v>
      </c>
    </row>
    <row r="245789" spans="2:4" x14ac:dyDescent="0.2">
      <c r="B245789" t="s">
        <v>179</v>
      </c>
      <c r="C245789" t="s">
        <v>179</v>
      </c>
      <c r="D245789" s="273">
        <v>922447.6</v>
      </c>
    </row>
    <row r="245790" spans="2:4" x14ac:dyDescent="0.2">
      <c r="B245790" t="s">
        <v>180</v>
      </c>
      <c r="C245790" t="s">
        <v>180</v>
      </c>
      <c r="D245790" s="273">
        <v>35958905.509999998</v>
      </c>
    </row>
    <row r="245791" spans="2:4" x14ac:dyDescent="0.2">
      <c r="B245791" t="s">
        <v>181</v>
      </c>
      <c r="C245791" t="s">
        <v>181</v>
      </c>
      <c r="D245791" s="273">
        <v>10454073.970000001</v>
      </c>
    </row>
    <row r="245792" spans="2:4" x14ac:dyDescent="0.2">
      <c r="B245792" t="s">
        <v>201</v>
      </c>
      <c r="C245792" t="s">
        <v>201</v>
      </c>
      <c r="D245792" s="273">
        <v>2448716400.71</v>
      </c>
    </row>
    <row r="262148" spans="2:4" x14ac:dyDescent="0.2">
      <c r="D262148" s="273">
        <v>46</v>
      </c>
    </row>
    <row r="262149" spans="2:4" x14ac:dyDescent="0.2">
      <c r="D262149" s="273" t="s">
        <v>41</v>
      </c>
    </row>
    <row r="262150" spans="2:4" x14ac:dyDescent="0.2">
      <c r="B262150" t="s">
        <v>157</v>
      </c>
      <c r="C262150" t="s">
        <v>157</v>
      </c>
      <c r="D262150" s="273">
        <v>8578838.3499999996</v>
      </c>
    </row>
    <row r="262151" spans="2:4" x14ac:dyDescent="0.2">
      <c r="B262151" t="s">
        <v>158</v>
      </c>
      <c r="C262151" t="s">
        <v>158</v>
      </c>
      <c r="D262151" s="273">
        <v>497020769.79000002</v>
      </c>
    </row>
    <row r="262152" spans="2:4" x14ac:dyDescent="0.2">
      <c r="B262152" t="s">
        <v>159</v>
      </c>
      <c r="C262152" t="s">
        <v>159</v>
      </c>
      <c r="D262152" s="273">
        <v>14077898.43</v>
      </c>
    </row>
    <row r="262153" spans="2:4" x14ac:dyDescent="0.2">
      <c r="B262153" t="s">
        <v>160</v>
      </c>
      <c r="C262153" t="s">
        <v>160</v>
      </c>
      <c r="D262153" s="273">
        <v>35769173.32</v>
      </c>
    </row>
    <row r="262154" spans="2:4" x14ac:dyDescent="0.2">
      <c r="B262154" t="s">
        <v>161</v>
      </c>
      <c r="C262154" t="s">
        <v>161</v>
      </c>
      <c r="D262154" s="273">
        <v>109481436.89</v>
      </c>
    </row>
    <row r="262155" spans="2:4" x14ac:dyDescent="0.2">
      <c r="B262155" t="s">
        <v>162</v>
      </c>
      <c r="C262155" t="s">
        <v>162</v>
      </c>
      <c r="D262155" s="273">
        <v>30557596.989999998</v>
      </c>
    </row>
    <row r="262156" spans="2:4" x14ac:dyDescent="0.2">
      <c r="B262156" t="s">
        <v>253</v>
      </c>
      <c r="C262156" t="s">
        <v>253</v>
      </c>
      <c r="D262156" s="273">
        <v>23224763.690000001</v>
      </c>
    </row>
    <row r="262157" spans="2:4" x14ac:dyDescent="0.2">
      <c r="B262157" t="s">
        <v>163</v>
      </c>
      <c r="C262157" t="s">
        <v>163</v>
      </c>
      <c r="D262157" s="273">
        <v>12704057.33</v>
      </c>
    </row>
    <row r="262158" spans="2:4" x14ac:dyDescent="0.2">
      <c r="B262158" t="s">
        <v>164</v>
      </c>
      <c r="C262158" t="s">
        <v>164</v>
      </c>
      <c r="D262158" s="273">
        <v>-68640.08</v>
      </c>
    </row>
    <row r="262159" spans="2:4" x14ac:dyDescent="0.2">
      <c r="B262159" t="s">
        <v>165</v>
      </c>
      <c r="C262159" t="s">
        <v>165</v>
      </c>
      <c r="D262159" s="273">
        <v>19164743.690000001</v>
      </c>
    </row>
    <row r="262160" spans="2:4" x14ac:dyDescent="0.2">
      <c r="B262160" t="s">
        <v>166</v>
      </c>
      <c r="C262160" t="s">
        <v>166</v>
      </c>
      <c r="D262160" s="273">
        <v>200431121.40000001</v>
      </c>
    </row>
    <row r="262161" spans="2:4" x14ac:dyDescent="0.2">
      <c r="B262161" t="s">
        <v>167</v>
      </c>
      <c r="C262161" t="s">
        <v>167</v>
      </c>
      <c r="D262161" s="273">
        <v>412104640.45999998</v>
      </c>
    </row>
    <row r="262162" spans="2:4" x14ac:dyDescent="0.2">
      <c r="B262162" t="s">
        <v>168</v>
      </c>
      <c r="C262162" t="s">
        <v>168</v>
      </c>
      <c r="D262162" s="273">
        <v>329580677.19</v>
      </c>
    </row>
    <row r="262163" spans="2:4" x14ac:dyDescent="0.2">
      <c r="B262163" t="s">
        <v>169</v>
      </c>
      <c r="C262163" t="s">
        <v>169</v>
      </c>
      <c r="D262163" s="273">
        <v>230288835.16999999</v>
      </c>
    </row>
    <row r="262164" spans="2:4" x14ac:dyDescent="0.2">
      <c r="B262164" t="s">
        <v>170</v>
      </c>
      <c r="C262164" t="s">
        <v>170</v>
      </c>
      <c r="D262164" s="273">
        <v>272410501.61000001</v>
      </c>
    </row>
    <row r="262165" spans="2:4" x14ac:dyDescent="0.2">
      <c r="B262165" t="s">
        <v>171</v>
      </c>
      <c r="C262165" t="s">
        <v>171</v>
      </c>
      <c r="D262165" s="273">
        <v>23786009.210000001</v>
      </c>
    </row>
    <row r="262166" spans="2:4" x14ac:dyDescent="0.2">
      <c r="B262166" t="s">
        <v>172</v>
      </c>
      <c r="C262166" t="s">
        <v>172</v>
      </c>
      <c r="D262166" s="273">
        <v>7975329.9699999997</v>
      </c>
    </row>
    <row r="262167" spans="2:4" x14ac:dyDescent="0.2">
      <c r="B262167" t="s">
        <v>173</v>
      </c>
      <c r="C262167" t="s">
        <v>173</v>
      </c>
      <c r="D262167" s="273">
        <v>56925380.359999999</v>
      </c>
    </row>
    <row r="262168" spans="2:4" x14ac:dyDescent="0.2">
      <c r="B262168" t="s">
        <v>174</v>
      </c>
      <c r="C262168" t="s">
        <v>174</v>
      </c>
      <c r="D262168" s="273">
        <v>1468025.62</v>
      </c>
    </row>
    <row r="262169" spans="2:4" x14ac:dyDescent="0.2">
      <c r="B262169" t="s">
        <v>175</v>
      </c>
      <c r="C262169" t="s">
        <v>175</v>
      </c>
      <c r="D262169" s="273">
        <v>23279878.120000001</v>
      </c>
    </row>
    <row r="262170" spans="2:4" x14ac:dyDescent="0.2">
      <c r="B262170" t="s">
        <v>176</v>
      </c>
      <c r="C262170" t="s">
        <v>176</v>
      </c>
      <c r="D262170" s="273">
        <v>45377287.770000003</v>
      </c>
    </row>
    <row r="262171" spans="2:4" x14ac:dyDescent="0.2">
      <c r="B262171" t="s">
        <v>177</v>
      </c>
      <c r="C262171" t="s">
        <v>177</v>
      </c>
      <c r="D262171" s="273">
        <v>12833663.210000001</v>
      </c>
    </row>
    <row r="262172" spans="2:4" x14ac:dyDescent="0.2">
      <c r="B262172" t="s">
        <v>178</v>
      </c>
      <c r="C262172" t="s">
        <v>178</v>
      </c>
      <c r="D262172" s="273">
        <v>34408985.140000001</v>
      </c>
    </row>
    <row r="262173" spans="2:4" x14ac:dyDescent="0.2">
      <c r="B262173" t="s">
        <v>179</v>
      </c>
      <c r="C262173" t="s">
        <v>179</v>
      </c>
      <c r="D262173" s="273">
        <v>922447.6</v>
      </c>
    </row>
    <row r="262174" spans="2:4" x14ac:dyDescent="0.2">
      <c r="B262174" t="s">
        <v>180</v>
      </c>
      <c r="C262174" t="s">
        <v>180</v>
      </c>
      <c r="D262174" s="273">
        <v>35958905.509999998</v>
      </c>
    </row>
    <row r="262175" spans="2:4" x14ac:dyDescent="0.2">
      <c r="B262175" t="s">
        <v>181</v>
      </c>
      <c r="C262175" t="s">
        <v>181</v>
      </c>
      <c r="D262175" s="273">
        <v>10454073.970000001</v>
      </c>
    </row>
    <row r="262176" spans="2:4" x14ac:dyDescent="0.2">
      <c r="B262176" t="s">
        <v>201</v>
      </c>
      <c r="C262176" t="s">
        <v>201</v>
      </c>
      <c r="D262176" s="273">
        <v>2448716400.71</v>
      </c>
    </row>
    <row r="278532" spans="2:4" x14ac:dyDescent="0.2">
      <c r="D278532" s="273">
        <v>46</v>
      </c>
    </row>
    <row r="278533" spans="2:4" x14ac:dyDescent="0.2">
      <c r="D278533" s="273" t="s">
        <v>41</v>
      </c>
    </row>
    <row r="278534" spans="2:4" x14ac:dyDescent="0.2">
      <c r="B278534" t="s">
        <v>157</v>
      </c>
      <c r="C278534" t="s">
        <v>157</v>
      </c>
      <c r="D278534" s="273">
        <v>8578838.3499999996</v>
      </c>
    </row>
    <row r="278535" spans="2:4" x14ac:dyDescent="0.2">
      <c r="B278535" t="s">
        <v>158</v>
      </c>
      <c r="C278535" t="s">
        <v>158</v>
      </c>
      <c r="D278535" s="273">
        <v>497020769.79000002</v>
      </c>
    </row>
    <row r="278536" spans="2:4" x14ac:dyDescent="0.2">
      <c r="B278536" t="s">
        <v>159</v>
      </c>
      <c r="C278536" t="s">
        <v>159</v>
      </c>
      <c r="D278536" s="273">
        <v>14077898.43</v>
      </c>
    </row>
    <row r="278537" spans="2:4" x14ac:dyDescent="0.2">
      <c r="B278537" t="s">
        <v>160</v>
      </c>
      <c r="C278537" t="s">
        <v>160</v>
      </c>
      <c r="D278537" s="273">
        <v>35769173.32</v>
      </c>
    </row>
    <row r="278538" spans="2:4" x14ac:dyDescent="0.2">
      <c r="B278538" t="s">
        <v>161</v>
      </c>
      <c r="C278538" t="s">
        <v>161</v>
      </c>
      <c r="D278538" s="273">
        <v>109481436.89</v>
      </c>
    </row>
    <row r="278539" spans="2:4" x14ac:dyDescent="0.2">
      <c r="B278539" t="s">
        <v>162</v>
      </c>
      <c r="C278539" t="s">
        <v>162</v>
      </c>
      <c r="D278539" s="273">
        <v>30557596.989999998</v>
      </c>
    </row>
    <row r="278540" spans="2:4" x14ac:dyDescent="0.2">
      <c r="B278540" t="s">
        <v>253</v>
      </c>
      <c r="C278540" t="s">
        <v>253</v>
      </c>
      <c r="D278540" s="273">
        <v>23224763.690000001</v>
      </c>
    </row>
    <row r="278541" spans="2:4" x14ac:dyDescent="0.2">
      <c r="B278541" t="s">
        <v>163</v>
      </c>
      <c r="C278541" t="s">
        <v>163</v>
      </c>
      <c r="D278541" s="273">
        <v>12704057.33</v>
      </c>
    </row>
    <row r="278542" spans="2:4" x14ac:dyDescent="0.2">
      <c r="B278542" t="s">
        <v>164</v>
      </c>
      <c r="C278542" t="s">
        <v>164</v>
      </c>
      <c r="D278542" s="273">
        <v>-68640.08</v>
      </c>
    </row>
    <row r="278543" spans="2:4" x14ac:dyDescent="0.2">
      <c r="B278543" t="s">
        <v>165</v>
      </c>
      <c r="C278543" t="s">
        <v>165</v>
      </c>
      <c r="D278543" s="273">
        <v>19164743.690000001</v>
      </c>
    </row>
    <row r="278544" spans="2:4" x14ac:dyDescent="0.2">
      <c r="B278544" t="s">
        <v>166</v>
      </c>
      <c r="C278544" t="s">
        <v>166</v>
      </c>
      <c r="D278544" s="273">
        <v>200431121.40000001</v>
      </c>
    </row>
    <row r="278545" spans="2:4" x14ac:dyDescent="0.2">
      <c r="B278545" t="s">
        <v>167</v>
      </c>
      <c r="C278545" t="s">
        <v>167</v>
      </c>
      <c r="D278545" s="273">
        <v>412104640.45999998</v>
      </c>
    </row>
    <row r="278546" spans="2:4" x14ac:dyDescent="0.2">
      <c r="B278546" t="s">
        <v>168</v>
      </c>
      <c r="C278546" t="s">
        <v>168</v>
      </c>
      <c r="D278546" s="273">
        <v>329580677.19</v>
      </c>
    </row>
    <row r="278547" spans="2:4" x14ac:dyDescent="0.2">
      <c r="B278547" t="s">
        <v>169</v>
      </c>
      <c r="C278547" t="s">
        <v>169</v>
      </c>
      <c r="D278547" s="273">
        <v>230288835.16999999</v>
      </c>
    </row>
    <row r="278548" spans="2:4" x14ac:dyDescent="0.2">
      <c r="B278548" t="s">
        <v>170</v>
      </c>
      <c r="C278548" t="s">
        <v>170</v>
      </c>
      <c r="D278548" s="273">
        <v>272410501.61000001</v>
      </c>
    </row>
    <row r="278549" spans="2:4" x14ac:dyDescent="0.2">
      <c r="B278549" t="s">
        <v>171</v>
      </c>
      <c r="C278549" t="s">
        <v>171</v>
      </c>
      <c r="D278549" s="273">
        <v>23786009.210000001</v>
      </c>
    </row>
    <row r="278550" spans="2:4" x14ac:dyDescent="0.2">
      <c r="B278550" t="s">
        <v>172</v>
      </c>
      <c r="C278550" t="s">
        <v>172</v>
      </c>
      <c r="D278550" s="273">
        <v>7975329.9699999997</v>
      </c>
    </row>
    <row r="278551" spans="2:4" x14ac:dyDescent="0.2">
      <c r="B278551" t="s">
        <v>173</v>
      </c>
      <c r="C278551" t="s">
        <v>173</v>
      </c>
      <c r="D278551" s="273">
        <v>56925380.359999999</v>
      </c>
    </row>
    <row r="278552" spans="2:4" x14ac:dyDescent="0.2">
      <c r="B278552" t="s">
        <v>174</v>
      </c>
      <c r="C278552" t="s">
        <v>174</v>
      </c>
      <c r="D278552" s="273">
        <v>1468025.62</v>
      </c>
    </row>
    <row r="278553" spans="2:4" x14ac:dyDescent="0.2">
      <c r="B278553" t="s">
        <v>175</v>
      </c>
      <c r="C278553" t="s">
        <v>175</v>
      </c>
      <c r="D278553" s="273">
        <v>23279878.120000001</v>
      </c>
    </row>
    <row r="278554" spans="2:4" x14ac:dyDescent="0.2">
      <c r="B278554" t="s">
        <v>176</v>
      </c>
      <c r="C278554" t="s">
        <v>176</v>
      </c>
      <c r="D278554" s="273">
        <v>45377287.770000003</v>
      </c>
    </row>
    <row r="278555" spans="2:4" x14ac:dyDescent="0.2">
      <c r="B278555" t="s">
        <v>177</v>
      </c>
      <c r="C278555" t="s">
        <v>177</v>
      </c>
      <c r="D278555" s="273">
        <v>12833663.210000001</v>
      </c>
    </row>
    <row r="278556" spans="2:4" x14ac:dyDescent="0.2">
      <c r="B278556" t="s">
        <v>178</v>
      </c>
      <c r="C278556" t="s">
        <v>178</v>
      </c>
      <c r="D278556" s="273">
        <v>34408985.140000001</v>
      </c>
    </row>
    <row r="278557" spans="2:4" x14ac:dyDescent="0.2">
      <c r="B278557" t="s">
        <v>179</v>
      </c>
      <c r="C278557" t="s">
        <v>179</v>
      </c>
      <c r="D278557" s="273">
        <v>922447.6</v>
      </c>
    </row>
    <row r="278558" spans="2:4" x14ac:dyDescent="0.2">
      <c r="B278558" t="s">
        <v>180</v>
      </c>
      <c r="C278558" t="s">
        <v>180</v>
      </c>
      <c r="D278558" s="273">
        <v>35958905.509999998</v>
      </c>
    </row>
    <row r="278559" spans="2:4" x14ac:dyDescent="0.2">
      <c r="B278559" t="s">
        <v>181</v>
      </c>
      <c r="C278559" t="s">
        <v>181</v>
      </c>
      <c r="D278559" s="273">
        <v>10454073.970000001</v>
      </c>
    </row>
    <row r="278560" spans="2:4" x14ac:dyDescent="0.2">
      <c r="B278560" t="s">
        <v>201</v>
      </c>
      <c r="C278560" t="s">
        <v>201</v>
      </c>
      <c r="D278560" s="273">
        <v>2448716400.71</v>
      </c>
    </row>
    <row r="294916" spans="2:4" x14ac:dyDescent="0.2">
      <c r="D294916" s="273">
        <v>46</v>
      </c>
    </row>
    <row r="294917" spans="2:4" x14ac:dyDescent="0.2">
      <c r="D294917" s="273" t="s">
        <v>41</v>
      </c>
    </row>
    <row r="294918" spans="2:4" x14ac:dyDescent="0.2">
      <c r="B294918" t="s">
        <v>157</v>
      </c>
      <c r="C294918" t="s">
        <v>157</v>
      </c>
      <c r="D294918" s="273">
        <v>8578838.3499999996</v>
      </c>
    </row>
    <row r="294919" spans="2:4" x14ac:dyDescent="0.2">
      <c r="B294919" t="s">
        <v>158</v>
      </c>
      <c r="C294919" t="s">
        <v>158</v>
      </c>
      <c r="D294919" s="273">
        <v>497020769.79000002</v>
      </c>
    </row>
    <row r="294920" spans="2:4" x14ac:dyDescent="0.2">
      <c r="B294920" t="s">
        <v>159</v>
      </c>
      <c r="C294920" t="s">
        <v>159</v>
      </c>
      <c r="D294920" s="273">
        <v>14077898.43</v>
      </c>
    </row>
    <row r="294921" spans="2:4" x14ac:dyDescent="0.2">
      <c r="B294921" t="s">
        <v>160</v>
      </c>
      <c r="C294921" t="s">
        <v>160</v>
      </c>
      <c r="D294921" s="273">
        <v>35769173.32</v>
      </c>
    </row>
    <row r="294922" spans="2:4" x14ac:dyDescent="0.2">
      <c r="B294922" t="s">
        <v>161</v>
      </c>
      <c r="C294922" t="s">
        <v>161</v>
      </c>
      <c r="D294922" s="273">
        <v>109481436.89</v>
      </c>
    </row>
    <row r="294923" spans="2:4" x14ac:dyDescent="0.2">
      <c r="B294923" t="s">
        <v>162</v>
      </c>
      <c r="C294923" t="s">
        <v>162</v>
      </c>
      <c r="D294923" s="273">
        <v>30557596.989999998</v>
      </c>
    </row>
    <row r="294924" spans="2:4" x14ac:dyDescent="0.2">
      <c r="B294924" t="s">
        <v>253</v>
      </c>
      <c r="C294924" t="s">
        <v>253</v>
      </c>
      <c r="D294924" s="273">
        <v>23224763.690000001</v>
      </c>
    </row>
    <row r="294925" spans="2:4" x14ac:dyDescent="0.2">
      <c r="B294925" t="s">
        <v>163</v>
      </c>
      <c r="C294925" t="s">
        <v>163</v>
      </c>
      <c r="D294925" s="273">
        <v>12704057.33</v>
      </c>
    </row>
    <row r="294926" spans="2:4" x14ac:dyDescent="0.2">
      <c r="B294926" t="s">
        <v>164</v>
      </c>
      <c r="C294926" t="s">
        <v>164</v>
      </c>
      <c r="D294926" s="273">
        <v>-68640.08</v>
      </c>
    </row>
    <row r="294927" spans="2:4" x14ac:dyDescent="0.2">
      <c r="B294927" t="s">
        <v>165</v>
      </c>
      <c r="C294927" t="s">
        <v>165</v>
      </c>
      <c r="D294927" s="273">
        <v>19164743.690000001</v>
      </c>
    </row>
    <row r="294928" spans="2:4" x14ac:dyDescent="0.2">
      <c r="B294928" t="s">
        <v>166</v>
      </c>
      <c r="C294928" t="s">
        <v>166</v>
      </c>
      <c r="D294928" s="273">
        <v>200431121.40000001</v>
      </c>
    </row>
    <row r="294929" spans="2:4" x14ac:dyDescent="0.2">
      <c r="B294929" t="s">
        <v>167</v>
      </c>
      <c r="C294929" t="s">
        <v>167</v>
      </c>
      <c r="D294929" s="273">
        <v>412104640.45999998</v>
      </c>
    </row>
    <row r="294930" spans="2:4" x14ac:dyDescent="0.2">
      <c r="B294930" t="s">
        <v>168</v>
      </c>
      <c r="C294930" t="s">
        <v>168</v>
      </c>
      <c r="D294930" s="273">
        <v>329580677.19</v>
      </c>
    </row>
    <row r="294931" spans="2:4" x14ac:dyDescent="0.2">
      <c r="B294931" t="s">
        <v>169</v>
      </c>
      <c r="C294931" t="s">
        <v>169</v>
      </c>
      <c r="D294931" s="273">
        <v>230288835.16999999</v>
      </c>
    </row>
    <row r="294932" spans="2:4" x14ac:dyDescent="0.2">
      <c r="B294932" t="s">
        <v>170</v>
      </c>
      <c r="C294932" t="s">
        <v>170</v>
      </c>
      <c r="D294932" s="273">
        <v>272410501.61000001</v>
      </c>
    </row>
    <row r="294933" spans="2:4" x14ac:dyDescent="0.2">
      <c r="B294933" t="s">
        <v>171</v>
      </c>
      <c r="C294933" t="s">
        <v>171</v>
      </c>
      <c r="D294933" s="273">
        <v>23786009.210000001</v>
      </c>
    </row>
    <row r="294934" spans="2:4" x14ac:dyDescent="0.2">
      <c r="B294934" t="s">
        <v>172</v>
      </c>
      <c r="C294934" t="s">
        <v>172</v>
      </c>
      <c r="D294934" s="273">
        <v>7975329.9699999997</v>
      </c>
    </row>
    <row r="294935" spans="2:4" x14ac:dyDescent="0.2">
      <c r="B294935" t="s">
        <v>173</v>
      </c>
      <c r="C294935" t="s">
        <v>173</v>
      </c>
      <c r="D294935" s="273">
        <v>56925380.359999999</v>
      </c>
    </row>
    <row r="294936" spans="2:4" x14ac:dyDescent="0.2">
      <c r="B294936" t="s">
        <v>174</v>
      </c>
      <c r="C294936" t="s">
        <v>174</v>
      </c>
      <c r="D294936" s="273">
        <v>1468025.62</v>
      </c>
    </row>
    <row r="294937" spans="2:4" x14ac:dyDescent="0.2">
      <c r="B294937" t="s">
        <v>175</v>
      </c>
      <c r="C294937" t="s">
        <v>175</v>
      </c>
      <c r="D294937" s="273">
        <v>23279878.120000001</v>
      </c>
    </row>
    <row r="294938" spans="2:4" x14ac:dyDescent="0.2">
      <c r="B294938" t="s">
        <v>176</v>
      </c>
      <c r="C294938" t="s">
        <v>176</v>
      </c>
      <c r="D294938" s="273">
        <v>45377287.770000003</v>
      </c>
    </row>
    <row r="294939" spans="2:4" x14ac:dyDescent="0.2">
      <c r="B294939" t="s">
        <v>177</v>
      </c>
      <c r="C294939" t="s">
        <v>177</v>
      </c>
      <c r="D294939" s="273">
        <v>12833663.210000001</v>
      </c>
    </row>
    <row r="294940" spans="2:4" x14ac:dyDescent="0.2">
      <c r="B294940" t="s">
        <v>178</v>
      </c>
      <c r="C294940" t="s">
        <v>178</v>
      </c>
      <c r="D294940" s="273">
        <v>34408985.140000001</v>
      </c>
    </row>
    <row r="294941" spans="2:4" x14ac:dyDescent="0.2">
      <c r="B294941" t="s">
        <v>179</v>
      </c>
      <c r="C294941" t="s">
        <v>179</v>
      </c>
      <c r="D294941" s="273">
        <v>922447.6</v>
      </c>
    </row>
    <row r="294942" spans="2:4" x14ac:dyDescent="0.2">
      <c r="B294942" t="s">
        <v>180</v>
      </c>
      <c r="C294942" t="s">
        <v>180</v>
      </c>
      <c r="D294942" s="273">
        <v>35958905.509999998</v>
      </c>
    </row>
    <row r="294943" spans="2:4" x14ac:dyDescent="0.2">
      <c r="B294943" t="s">
        <v>181</v>
      </c>
      <c r="C294943" t="s">
        <v>181</v>
      </c>
      <c r="D294943" s="273">
        <v>10454073.970000001</v>
      </c>
    </row>
    <row r="294944" spans="2:4" x14ac:dyDescent="0.2">
      <c r="B294944" t="s">
        <v>201</v>
      </c>
      <c r="C294944" t="s">
        <v>201</v>
      </c>
      <c r="D294944" s="273">
        <v>2448716400.71</v>
      </c>
    </row>
    <row r="311300" spans="2:4" x14ac:dyDescent="0.2">
      <c r="D311300" s="273">
        <v>46</v>
      </c>
    </row>
    <row r="311301" spans="2:4" x14ac:dyDescent="0.2">
      <c r="D311301" s="273" t="s">
        <v>41</v>
      </c>
    </row>
    <row r="311302" spans="2:4" x14ac:dyDescent="0.2">
      <c r="B311302" t="s">
        <v>157</v>
      </c>
      <c r="C311302" t="s">
        <v>157</v>
      </c>
      <c r="D311302" s="273">
        <v>8578838.3499999996</v>
      </c>
    </row>
    <row r="311303" spans="2:4" x14ac:dyDescent="0.2">
      <c r="B311303" t="s">
        <v>158</v>
      </c>
      <c r="C311303" t="s">
        <v>158</v>
      </c>
      <c r="D311303" s="273">
        <v>497020769.79000002</v>
      </c>
    </row>
    <row r="311304" spans="2:4" x14ac:dyDescent="0.2">
      <c r="B311304" t="s">
        <v>159</v>
      </c>
      <c r="C311304" t="s">
        <v>159</v>
      </c>
      <c r="D311304" s="273">
        <v>14077898.43</v>
      </c>
    </row>
    <row r="311305" spans="2:4" x14ac:dyDescent="0.2">
      <c r="B311305" t="s">
        <v>160</v>
      </c>
      <c r="C311305" t="s">
        <v>160</v>
      </c>
      <c r="D311305" s="273">
        <v>35769173.32</v>
      </c>
    </row>
    <row r="311306" spans="2:4" x14ac:dyDescent="0.2">
      <c r="B311306" t="s">
        <v>161</v>
      </c>
      <c r="C311306" t="s">
        <v>161</v>
      </c>
      <c r="D311306" s="273">
        <v>109481436.89</v>
      </c>
    </row>
    <row r="311307" spans="2:4" x14ac:dyDescent="0.2">
      <c r="B311307" t="s">
        <v>162</v>
      </c>
      <c r="C311307" t="s">
        <v>162</v>
      </c>
      <c r="D311307" s="273">
        <v>30557596.989999998</v>
      </c>
    </row>
    <row r="311308" spans="2:4" x14ac:dyDescent="0.2">
      <c r="B311308" t="s">
        <v>253</v>
      </c>
      <c r="C311308" t="s">
        <v>253</v>
      </c>
      <c r="D311308" s="273">
        <v>23224763.690000001</v>
      </c>
    </row>
    <row r="311309" spans="2:4" x14ac:dyDescent="0.2">
      <c r="B311309" t="s">
        <v>163</v>
      </c>
      <c r="C311309" t="s">
        <v>163</v>
      </c>
      <c r="D311309" s="273">
        <v>12704057.33</v>
      </c>
    </row>
    <row r="311310" spans="2:4" x14ac:dyDescent="0.2">
      <c r="B311310" t="s">
        <v>164</v>
      </c>
      <c r="C311310" t="s">
        <v>164</v>
      </c>
      <c r="D311310" s="273">
        <v>-68640.08</v>
      </c>
    </row>
    <row r="311311" spans="2:4" x14ac:dyDescent="0.2">
      <c r="B311311" t="s">
        <v>165</v>
      </c>
      <c r="C311311" t="s">
        <v>165</v>
      </c>
      <c r="D311311" s="273">
        <v>19164743.690000001</v>
      </c>
    </row>
    <row r="311312" spans="2:4" x14ac:dyDescent="0.2">
      <c r="B311312" t="s">
        <v>166</v>
      </c>
      <c r="C311312" t="s">
        <v>166</v>
      </c>
      <c r="D311312" s="273">
        <v>200431121.40000001</v>
      </c>
    </row>
    <row r="311313" spans="2:4" x14ac:dyDescent="0.2">
      <c r="B311313" t="s">
        <v>167</v>
      </c>
      <c r="C311313" t="s">
        <v>167</v>
      </c>
      <c r="D311313" s="273">
        <v>412104640.45999998</v>
      </c>
    </row>
    <row r="311314" spans="2:4" x14ac:dyDescent="0.2">
      <c r="B311314" t="s">
        <v>168</v>
      </c>
      <c r="C311314" t="s">
        <v>168</v>
      </c>
      <c r="D311314" s="273">
        <v>329580677.19</v>
      </c>
    </row>
    <row r="311315" spans="2:4" x14ac:dyDescent="0.2">
      <c r="B311315" t="s">
        <v>169</v>
      </c>
      <c r="C311315" t="s">
        <v>169</v>
      </c>
      <c r="D311315" s="273">
        <v>230288835.16999999</v>
      </c>
    </row>
    <row r="311316" spans="2:4" x14ac:dyDescent="0.2">
      <c r="B311316" t="s">
        <v>170</v>
      </c>
      <c r="C311316" t="s">
        <v>170</v>
      </c>
      <c r="D311316" s="273">
        <v>272410501.61000001</v>
      </c>
    </row>
    <row r="311317" spans="2:4" x14ac:dyDescent="0.2">
      <c r="B311317" t="s">
        <v>171</v>
      </c>
      <c r="C311317" t="s">
        <v>171</v>
      </c>
      <c r="D311317" s="273">
        <v>23786009.210000001</v>
      </c>
    </row>
    <row r="311318" spans="2:4" x14ac:dyDescent="0.2">
      <c r="B311318" t="s">
        <v>172</v>
      </c>
      <c r="C311318" t="s">
        <v>172</v>
      </c>
      <c r="D311318" s="273">
        <v>7975329.9699999997</v>
      </c>
    </row>
    <row r="311319" spans="2:4" x14ac:dyDescent="0.2">
      <c r="B311319" t="s">
        <v>173</v>
      </c>
      <c r="C311319" t="s">
        <v>173</v>
      </c>
      <c r="D311319" s="273">
        <v>56925380.359999999</v>
      </c>
    </row>
    <row r="311320" spans="2:4" x14ac:dyDescent="0.2">
      <c r="B311320" t="s">
        <v>174</v>
      </c>
      <c r="C311320" t="s">
        <v>174</v>
      </c>
      <c r="D311320" s="273">
        <v>1468025.62</v>
      </c>
    </row>
    <row r="311321" spans="2:4" x14ac:dyDescent="0.2">
      <c r="B311321" t="s">
        <v>175</v>
      </c>
      <c r="C311321" t="s">
        <v>175</v>
      </c>
      <c r="D311321" s="273">
        <v>23279878.120000001</v>
      </c>
    </row>
    <row r="311322" spans="2:4" x14ac:dyDescent="0.2">
      <c r="B311322" t="s">
        <v>176</v>
      </c>
      <c r="C311322" t="s">
        <v>176</v>
      </c>
      <c r="D311322" s="273">
        <v>45377287.770000003</v>
      </c>
    </row>
    <row r="311323" spans="2:4" x14ac:dyDescent="0.2">
      <c r="B311323" t="s">
        <v>177</v>
      </c>
      <c r="C311323" t="s">
        <v>177</v>
      </c>
      <c r="D311323" s="273">
        <v>12833663.210000001</v>
      </c>
    </row>
    <row r="311324" spans="2:4" x14ac:dyDescent="0.2">
      <c r="B311324" t="s">
        <v>178</v>
      </c>
      <c r="C311324" t="s">
        <v>178</v>
      </c>
      <c r="D311324" s="273">
        <v>34408985.140000001</v>
      </c>
    </row>
    <row r="311325" spans="2:4" x14ac:dyDescent="0.2">
      <c r="B311325" t="s">
        <v>179</v>
      </c>
      <c r="C311325" t="s">
        <v>179</v>
      </c>
      <c r="D311325" s="273">
        <v>922447.6</v>
      </c>
    </row>
    <row r="311326" spans="2:4" x14ac:dyDescent="0.2">
      <c r="B311326" t="s">
        <v>180</v>
      </c>
      <c r="C311326" t="s">
        <v>180</v>
      </c>
      <c r="D311326" s="273">
        <v>35958905.509999998</v>
      </c>
    </row>
    <row r="311327" spans="2:4" x14ac:dyDescent="0.2">
      <c r="B311327" t="s">
        <v>181</v>
      </c>
      <c r="C311327" t="s">
        <v>181</v>
      </c>
      <c r="D311327" s="273">
        <v>10454073.970000001</v>
      </c>
    </row>
    <row r="311328" spans="2:4" x14ac:dyDescent="0.2">
      <c r="B311328" t="s">
        <v>201</v>
      </c>
      <c r="C311328" t="s">
        <v>201</v>
      </c>
      <c r="D311328" s="273">
        <v>2448716400.71</v>
      </c>
    </row>
    <row r="327684" spans="2:4" x14ac:dyDescent="0.2">
      <c r="D327684" s="273">
        <v>46</v>
      </c>
    </row>
    <row r="327685" spans="2:4" x14ac:dyDescent="0.2">
      <c r="D327685" s="273" t="s">
        <v>41</v>
      </c>
    </row>
    <row r="327686" spans="2:4" x14ac:dyDescent="0.2">
      <c r="B327686" t="s">
        <v>157</v>
      </c>
      <c r="C327686" t="s">
        <v>157</v>
      </c>
      <c r="D327686" s="273">
        <v>8578838.3499999996</v>
      </c>
    </row>
    <row r="327687" spans="2:4" x14ac:dyDescent="0.2">
      <c r="B327687" t="s">
        <v>158</v>
      </c>
      <c r="C327687" t="s">
        <v>158</v>
      </c>
      <c r="D327687" s="273">
        <v>497020769.79000002</v>
      </c>
    </row>
    <row r="327688" spans="2:4" x14ac:dyDescent="0.2">
      <c r="B327688" t="s">
        <v>159</v>
      </c>
      <c r="C327688" t="s">
        <v>159</v>
      </c>
      <c r="D327688" s="273">
        <v>14077898.43</v>
      </c>
    </row>
    <row r="327689" spans="2:4" x14ac:dyDescent="0.2">
      <c r="B327689" t="s">
        <v>160</v>
      </c>
      <c r="C327689" t="s">
        <v>160</v>
      </c>
      <c r="D327689" s="273">
        <v>35769173.32</v>
      </c>
    </row>
    <row r="327690" spans="2:4" x14ac:dyDescent="0.2">
      <c r="B327690" t="s">
        <v>161</v>
      </c>
      <c r="C327690" t="s">
        <v>161</v>
      </c>
      <c r="D327690" s="273">
        <v>109481436.89</v>
      </c>
    </row>
    <row r="327691" spans="2:4" x14ac:dyDescent="0.2">
      <c r="B327691" t="s">
        <v>162</v>
      </c>
      <c r="C327691" t="s">
        <v>162</v>
      </c>
      <c r="D327691" s="273">
        <v>30557596.989999998</v>
      </c>
    </row>
    <row r="327692" spans="2:4" x14ac:dyDescent="0.2">
      <c r="B327692" t="s">
        <v>253</v>
      </c>
      <c r="C327692" t="s">
        <v>253</v>
      </c>
      <c r="D327692" s="273">
        <v>23224763.690000001</v>
      </c>
    </row>
    <row r="327693" spans="2:4" x14ac:dyDescent="0.2">
      <c r="B327693" t="s">
        <v>163</v>
      </c>
      <c r="C327693" t="s">
        <v>163</v>
      </c>
      <c r="D327693" s="273">
        <v>12704057.33</v>
      </c>
    </row>
    <row r="327694" spans="2:4" x14ac:dyDescent="0.2">
      <c r="B327694" t="s">
        <v>164</v>
      </c>
      <c r="C327694" t="s">
        <v>164</v>
      </c>
      <c r="D327694" s="273">
        <v>-68640.08</v>
      </c>
    </row>
    <row r="327695" spans="2:4" x14ac:dyDescent="0.2">
      <c r="B327695" t="s">
        <v>165</v>
      </c>
      <c r="C327695" t="s">
        <v>165</v>
      </c>
      <c r="D327695" s="273">
        <v>19164743.690000001</v>
      </c>
    </row>
    <row r="327696" spans="2:4" x14ac:dyDescent="0.2">
      <c r="B327696" t="s">
        <v>166</v>
      </c>
      <c r="C327696" t="s">
        <v>166</v>
      </c>
      <c r="D327696" s="273">
        <v>200431121.40000001</v>
      </c>
    </row>
    <row r="327697" spans="2:4" x14ac:dyDescent="0.2">
      <c r="B327697" t="s">
        <v>167</v>
      </c>
      <c r="C327697" t="s">
        <v>167</v>
      </c>
      <c r="D327697" s="273">
        <v>412104640.45999998</v>
      </c>
    </row>
    <row r="327698" spans="2:4" x14ac:dyDescent="0.2">
      <c r="B327698" t="s">
        <v>168</v>
      </c>
      <c r="C327698" t="s">
        <v>168</v>
      </c>
      <c r="D327698" s="273">
        <v>329580677.19</v>
      </c>
    </row>
    <row r="327699" spans="2:4" x14ac:dyDescent="0.2">
      <c r="B327699" t="s">
        <v>169</v>
      </c>
      <c r="C327699" t="s">
        <v>169</v>
      </c>
      <c r="D327699" s="273">
        <v>230288835.16999999</v>
      </c>
    </row>
    <row r="327700" spans="2:4" x14ac:dyDescent="0.2">
      <c r="B327700" t="s">
        <v>170</v>
      </c>
      <c r="C327700" t="s">
        <v>170</v>
      </c>
      <c r="D327700" s="273">
        <v>272410501.61000001</v>
      </c>
    </row>
    <row r="327701" spans="2:4" x14ac:dyDescent="0.2">
      <c r="B327701" t="s">
        <v>171</v>
      </c>
      <c r="C327701" t="s">
        <v>171</v>
      </c>
      <c r="D327701" s="273">
        <v>23786009.210000001</v>
      </c>
    </row>
    <row r="327702" spans="2:4" x14ac:dyDescent="0.2">
      <c r="B327702" t="s">
        <v>172</v>
      </c>
      <c r="C327702" t="s">
        <v>172</v>
      </c>
      <c r="D327702" s="273">
        <v>7975329.9699999997</v>
      </c>
    </row>
    <row r="327703" spans="2:4" x14ac:dyDescent="0.2">
      <c r="B327703" t="s">
        <v>173</v>
      </c>
      <c r="C327703" t="s">
        <v>173</v>
      </c>
      <c r="D327703" s="273">
        <v>56925380.359999999</v>
      </c>
    </row>
    <row r="327704" spans="2:4" x14ac:dyDescent="0.2">
      <c r="B327704" t="s">
        <v>174</v>
      </c>
      <c r="C327704" t="s">
        <v>174</v>
      </c>
      <c r="D327704" s="273">
        <v>1468025.62</v>
      </c>
    </row>
    <row r="327705" spans="2:4" x14ac:dyDescent="0.2">
      <c r="B327705" t="s">
        <v>175</v>
      </c>
      <c r="C327705" t="s">
        <v>175</v>
      </c>
      <c r="D327705" s="273">
        <v>23279878.120000001</v>
      </c>
    </row>
    <row r="327706" spans="2:4" x14ac:dyDescent="0.2">
      <c r="B327706" t="s">
        <v>176</v>
      </c>
      <c r="C327706" t="s">
        <v>176</v>
      </c>
      <c r="D327706" s="273">
        <v>45377287.770000003</v>
      </c>
    </row>
    <row r="327707" spans="2:4" x14ac:dyDescent="0.2">
      <c r="B327707" t="s">
        <v>177</v>
      </c>
      <c r="C327707" t="s">
        <v>177</v>
      </c>
      <c r="D327707" s="273">
        <v>12833663.210000001</v>
      </c>
    </row>
    <row r="327708" spans="2:4" x14ac:dyDescent="0.2">
      <c r="B327708" t="s">
        <v>178</v>
      </c>
      <c r="C327708" t="s">
        <v>178</v>
      </c>
      <c r="D327708" s="273">
        <v>34408985.140000001</v>
      </c>
    </row>
    <row r="327709" spans="2:4" x14ac:dyDescent="0.2">
      <c r="B327709" t="s">
        <v>179</v>
      </c>
      <c r="C327709" t="s">
        <v>179</v>
      </c>
      <c r="D327709" s="273">
        <v>922447.6</v>
      </c>
    </row>
    <row r="327710" spans="2:4" x14ac:dyDescent="0.2">
      <c r="B327710" t="s">
        <v>180</v>
      </c>
      <c r="C327710" t="s">
        <v>180</v>
      </c>
      <c r="D327710" s="273">
        <v>35958905.509999998</v>
      </c>
    </row>
    <row r="327711" spans="2:4" x14ac:dyDescent="0.2">
      <c r="B327711" t="s">
        <v>181</v>
      </c>
      <c r="C327711" t="s">
        <v>181</v>
      </c>
      <c r="D327711" s="273">
        <v>10454073.970000001</v>
      </c>
    </row>
    <row r="327712" spans="2:4" x14ac:dyDescent="0.2">
      <c r="B327712" t="s">
        <v>201</v>
      </c>
      <c r="C327712" t="s">
        <v>201</v>
      </c>
      <c r="D327712" s="273">
        <v>2448716400.71</v>
      </c>
    </row>
    <row r="344068" spans="2:4" x14ac:dyDescent="0.2">
      <c r="D344068" s="273">
        <v>46</v>
      </c>
    </row>
    <row r="344069" spans="2:4" x14ac:dyDescent="0.2">
      <c r="D344069" s="273" t="s">
        <v>41</v>
      </c>
    </row>
    <row r="344070" spans="2:4" x14ac:dyDescent="0.2">
      <c r="B344070" t="s">
        <v>157</v>
      </c>
      <c r="C344070" t="s">
        <v>157</v>
      </c>
      <c r="D344070" s="273">
        <v>8578838.3499999996</v>
      </c>
    </row>
    <row r="344071" spans="2:4" x14ac:dyDescent="0.2">
      <c r="B344071" t="s">
        <v>158</v>
      </c>
      <c r="C344071" t="s">
        <v>158</v>
      </c>
      <c r="D344071" s="273">
        <v>497020769.79000002</v>
      </c>
    </row>
    <row r="344072" spans="2:4" x14ac:dyDescent="0.2">
      <c r="B344072" t="s">
        <v>159</v>
      </c>
      <c r="C344072" t="s">
        <v>159</v>
      </c>
      <c r="D344072" s="273">
        <v>14077898.43</v>
      </c>
    </row>
    <row r="344073" spans="2:4" x14ac:dyDescent="0.2">
      <c r="B344073" t="s">
        <v>160</v>
      </c>
      <c r="C344073" t="s">
        <v>160</v>
      </c>
      <c r="D344073" s="273">
        <v>35769173.32</v>
      </c>
    </row>
    <row r="344074" spans="2:4" x14ac:dyDescent="0.2">
      <c r="B344074" t="s">
        <v>161</v>
      </c>
      <c r="C344074" t="s">
        <v>161</v>
      </c>
      <c r="D344074" s="273">
        <v>109481436.89</v>
      </c>
    </row>
    <row r="344075" spans="2:4" x14ac:dyDescent="0.2">
      <c r="B344075" t="s">
        <v>162</v>
      </c>
      <c r="C344075" t="s">
        <v>162</v>
      </c>
      <c r="D344075" s="273">
        <v>30557596.989999998</v>
      </c>
    </row>
    <row r="344076" spans="2:4" x14ac:dyDescent="0.2">
      <c r="B344076" t="s">
        <v>253</v>
      </c>
      <c r="C344076" t="s">
        <v>253</v>
      </c>
      <c r="D344076" s="273">
        <v>23224763.690000001</v>
      </c>
    </row>
    <row r="344077" spans="2:4" x14ac:dyDescent="0.2">
      <c r="B344077" t="s">
        <v>163</v>
      </c>
      <c r="C344077" t="s">
        <v>163</v>
      </c>
      <c r="D344077" s="273">
        <v>12704057.33</v>
      </c>
    </row>
    <row r="344078" spans="2:4" x14ac:dyDescent="0.2">
      <c r="B344078" t="s">
        <v>164</v>
      </c>
      <c r="C344078" t="s">
        <v>164</v>
      </c>
      <c r="D344078" s="273">
        <v>-68640.08</v>
      </c>
    </row>
    <row r="344079" spans="2:4" x14ac:dyDescent="0.2">
      <c r="B344079" t="s">
        <v>165</v>
      </c>
      <c r="C344079" t="s">
        <v>165</v>
      </c>
      <c r="D344079" s="273">
        <v>19164743.690000001</v>
      </c>
    </row>
    <row r="344080" spans="2:4" x14ac:dyDescent="0.2">
      <c r="B344080" t="s">
        <v>166</v>
      </c>
      <c r="C344080" t="s">
        <v>166</v>
      </c>
      <c r="D344080" s="273">
        <v>200431121.40000001</v>
      </c>
    </row>
    <row r="344081" spans="2:4" x14ac:dyDescent="0.2">
      <c r="B344081" t="s">
        <v>167</v>
      </c>
      <c r="C344081" t="s">
        <v>167</v>
      </c>
      <c r="D344081" s="273">
        <v>412104640.45999998</v>
      </c>
    </row>
    <row r="344082" spans="2:4" x14ac:dyDescent="0.2">
      <c r="B344082" t="s">
        <v>168</v>
      </c>
      <c r="C344082" t="s">
        <v>168</v>
      </c>
      <c r="D344082" s="273">
        <v>329580677.19</v>
      </c>
    </row>
    <row r="344083" spans="2:4" x14ac:dyDescent="0.2">
      <c r="B344083" t="s">
        <v>169</v>
      </c>
      <c r="C344083" t="s">
        <v>169</v>
      </c>
      <c r="D344083" s="273">
        <v>230288835.16999999</v>
      </c>
    </row>
    <row r="344084" spans="2:4" x14ac:dyDescent="0.2">
      <c r="B344084" t="s">
        <v>170</v>
      </c>
      <c r="C344084" t="s">
        <v>170</v>
      </c>
      <c r="D344084" s="273">
        <v>272410501.61000001</v>
      </c>
    </row>
    <row r="344085" spans="2:4" x14ac:dyDescent="0.2">
      <c r="B344085" t="s">
        <v>171</v>
      </c>
      <c r="C344085" t="s">
        <v>171</v>
      </c>
      <c r="D344085" s="273">
        <v>23786009.210000001</v>
      </c>
    </row>
    <row r="344086" spans="2:4" x14ac:dyDescent="0.2">
      <c r="B344086" t="s">
        <v>172</v>
      </c>
      <c r="C344086" t="s">
        <v>172</v>
      </c>
      <c r="D344086" s="273">
        <v>7975329.9699999997</v>
      </c>
    </row>
    <row r="344087" spans="2:4" x14ac:dyDescent="0.2">
      <c r="B344087" t="s">
        <v>173</v>
      </c>
      <c r="C344087" t="s">
        <v>173</v>
      </c>
      <c r="D344087" s="273">
        <v>56925380.359999999</v>
      </c>
    </row>
    <row r="344088" spans="2:4" x14ac:dyDescent="0.2">
      <c r="B344088" t="s">
        <v>174</v>
      </c>
      <c r="C344088" t="s">
        <v>174</v>
      </c>
      <c r="D344088" s="273">
        <v>1468025.62</v>
      </c>
    </row>
    <row r="344089" spans="2:4" x14ac:dyDescent="0.2">
      <c r="B344089" t="s">
        <v>175</v>
      </c>
      <c r="C344089" t="s">
        <v>175</v>
      </c>
      <c r="D344089" s="273">
        <v>23279878.120000001</v>
      </c>
    </row>
    <row r="344090" spans="2:4" x14ac:dyDescent="0.2">
      <c r="B344090" t="s">
        <v>176</v>
      </c>
      <c r="C344090" t="s">
        <v>176</v>
      </c>
      <c r="D344090" s="273">
        <v>45377287.770000003</v>
      </c>
    </row>
    <row r="344091" spans="2:4" x14ac:dyDescent="0.2">
      <c r="B344091" t="s">
        <v>177</v>
      </c>
      <c r="C344091" t="s">
        <v>177</v>
      </c>
      <c r="D344091" s="273">
        <v>12833663.210000001</v>
      </c>
    </row>
    <row r="344092" spans="2:4" x14ac:dyDescent="0.2">
      <c r="B344092" t="s">
        <v>178</v>
      </c>
      <c r="C344092" t="s">
        <v>178</v>
      </c>
      <c r="D344092" s="273">
        <v>34408985.140000001</v>
      </c>
    </row>
    <row r="344093" spans="2:4" x14ac:dyDescent="0.2">
      <c r="B344093" t="s">
        <v>179</v>
      </c>
      <c r="C344093" t="s">
        <v>179</v>
      </c>
      <c r="D344093" s="273">
        <v>922447.6</v>
      </c>
    </row>
    <row r="344094" spans="2:4" x14ac:dyDescent="0.2">
      <c r="B344094" t="s">
        <v>180</v>
      </c>
      <c r="C344094" t="s">
        <v>180</v>
      </c>
      <c r="D344094" s="273">
        <v>35958905.509999998</v>
      </c>
    </row>
    <row r="344095" spans="2:4" x14ac:dyDescent="0.2">
      <c r="B344095" t="s">
        <v>181</v>
      </c>
      <c r="C344095" t="s">
        <v>181</v>
      </c>
      <c r="D344095" s="273">
        <v>10454073.970000001</v>
      </c>
    </row>
    <row r="344096" spans="2:4" x14ac:dyDescent="0.2">
      <c r="B344096" t="s">
        <v>201</v>
      </c>
      <c r="C344096" t="s">
        <v>201</v>
      </c>
      <c r="D344096" s="273">
        <v>2448716400.71</v>
      </c>
    </row>
    <row r="360452" spans="2:4" x14ac:dyDescent="0.2">
      <c r="D360452" s="273">
        <v>46</v>
      </c>
    </row>
    <row r="360453" spans="2:4" x14ac:dyDescent="0.2">
      <c r="D360453" s="273" t="s">
        <v>41</v>
      </c>
    </row>
    <row r="360454" spans="2:4" x14ac:dyDescent="0.2">
      <c r="B360454" t="s">
        <v>157</v>
      </c>
      <c r="C360454" t="s">
        <v>157</v>
      </c>
      <c r="D360454" s="273">
        <v>8578838.3499999996</v>
      </c>
    </row>
    <row r="360455" spans="2:4" x14ac:dyDescent="0.2">
      <c r="B360455" t="s">
        <v>158</v>
      </c>
      <c r="C360455" t="s">
        <v>158</v>
      </c>
      <c r="D360455" s="273">
        <v>497020769.79000002</v>
      </c>
    </row>
    <row r="360456" spans="2:4" x14ac:dyDescent="0.2">
      <c r="B360456" t="s">
        <v>159</v>
      </c>
      <c r="C360456" t="s">
        <v>159</v>
      </c>
      <c r="D360456" s="273">
        <v>14077898.43</v>
      </c>
    </row>
    <row r="360457" spans="2:4" x14ac:dyDescent="0.2">
      <c r="B360457" t="s">
        <v>160</v>
      </c>
      <c r="C360457" t="s">
        <v>160</v>
      </c>
      <c r="D360457" s="273">
        <v>35769173.32</v>
      </c>
    </row>
    <row r="360458" spans="2:4" x14ac:dyDescent="0.2">
      <c r="B360458" t="s">
        <v>161</v>
      </c>
      <c r="C360458" t="s">
        <v>161</v>
      </c>
      <c r="D360458" s="273">
        <v>109481436.89</v>
      </c>
    </row>
    <row r="360459" spans="2:4" x14ac:dyDescent="0.2">
      <c r="B360459" t="s">
        <v>162</v>
      </c>
      <c r="C360459" t="s">
        <v>162</v>
      </c>
      <c r="D360459" s="273">
        <v>30557596.989999998</v>
      </c>
    </row>
    <row r="360460" spans="2:4" x14ac:dyDescent="0.2">
      <c r="B360460" t="s">
        <v>253</v>
      </c>
      <c r="C360460" t="s">
        <v>253</v>
      </c>
      <c r="D360460" s="273">
        <v>23224763.690000001</v>
      </c>
    </row>
    <row r="360461" spans="2:4" x14ac:dyDescent="0.2">
      <c r="B360461" t="s">
        <v>163</v>
      </c>
      <c r="C360461" t="s">
        <v>163</v>
      </c>
      <c r="D360461" s="273">
        <v>12704057.33</v>
      </c>
    </row>
    <row r="360462" spans="2:4" x14ac:dyDescent="0.2">
      <c r="B360462" t="s">
        <v>164</v>
      </c>
      <c r="C360462" t="s">
        <v>164</v>
      </c>
      <c r="D360462" s="273">
        <v>-68640.08</v>
      </c>
    </row>
    <row r="360463" spans="2:4" x14ac:dyDescent="0.2">
      <c r="B360463" t="s">
        <v>165</v>
      </c>
      <c r="C360463" t="s">
        <v>165</v>
      </c>
      <c r="D360463" s="273">
        <v>19164743.690000001</v>
      </c>
    </row>
    <row r="360464" spans="2:4" x14ac:dyDescent="0.2">
      <c r="B360464" t="s">
        <v>166</v>
      </c>
      <c r="C360464" t="s">
        <v>166</v>
      </c>
      <c r="D360464" s="273">
        <v>200431121.40000001</v>
      </c>
    </row>
    <row r="360465" spans="2:4" x14ac:dyDescent="0.2">
      <c r="B360465" t="s">
        <v>167</v>
      </c>
      <c r="C360465" t="s">
        <v>167</v>
      </c>
      <c r="D360465" s="273">
        <v>412104640.45999998</v>
      </c>
    </row>
    <row r="360466" spans="2:4" x14ac:dyDescent="0.2">
      <c r="B360466" t="s">
        <v>168</v>
      </c>
      <c r="C360466" t="s">
        <v>168</v>
      </c>
      <c r="D360466" s="273">
        <v>329580677.19</v>
      </c>
    </row>
    <row r="360467" spans="2:4" x14ac:dyDescent="0.2">
      <c r="B360467" t="s">
        <v>169</v>
      </c>
      <c r="C360467" t="s">
        <v>169</v>
      </c>
      <c r="D360467" s="273">
        <v>230288835.16999999</v>
      </c>
    </row>
    <row r="360468" spans="2:4" x14ac:dyDescent="0.2">
      <c r="B360468" t="s">
        <v>170</v>
      </c>
      <c r="C360468" t="s">
        <v>170</v>
      </c>
      <c r="D360468" s="273">
        <v>272410501.61000001</v>
      </c>
    </row>
    <row r="360469" spans="2:4" x14ac:dyDescent="0.2">
      <c r="B360469" t="s">
        <v>171</v>
      </c>
      <c r="C360469" t="s">
        <v>171</v>
      </c>
      <c r="D360469" s="273">
        <v>23786009.210000001</v>
      </c>
    </row>
    <row r="360470" spans="2:4" x14ac:dyDescent="0.2">
      <c r="B360470" t="s">
        <v>172</v>
      </c>
      <c r="C360470" t="s">
        <v>172</v>
      </c>
      <c r="D360470" s="273">
        <v>7975329.9699999997</v>
      </c>
    </row>
    <row r="360471" spans="2:4" x14ac:dyDescent="0.2">
      <c r="B360471" t="s">
        <v>173</v>
      </c>
      <c r="C360471" t="s">
        <v>173</v>
      </c>
      <c r="D360471" s="273">
        <v>56925380.359999999</v>
      </c>
    </row>
    <row r="360472" spans="2:4" x14ac:dyDescent="0.2">
      <c r="B360472" t="s">
        <v>174</v>
      </c>
      <c r="C360472" t="s">
        <v>174</v>
      </c>
      <c r="D360472" s="273">
        <v>1468025.62</v>
      </c>
    </row>
    <row r="360473" spans="2:4" x14ac:dyDescent="0.2">
      <c r="B360473" t="s">
        <v>175</v>
      </c>
      <c r="C360473" t="s">
        <v>175</v>
      </c>
      <c r="D360473" s="273">
        <v>23279878.120000001</v>
      </c>
    </row>
    <row r="360474" spans="2:4" x14ac:dyDescent="0.2">
      <c r="B360474" t="s">
        <v>176</v>
      </c>
      <c r="C360474" t="s">
        <v>176</v>
      </c>
      <c r="D360474" s="273">
        <v>45377287.770000003</v>
      </c>
    </row>
    <row r="360475" spans="2:4" x14ac:dyDescent="0.2">
      <c r="B360475" t="s">
        <v>177</v>
      </c>
      <c r="C360475" t="s">
        <v>177</v>
      </c>
      <c r="D360475" s="273">
        <v>12833663.210000001</v>
      </c>
    </row>
    <row r="360476" spans="2:4" x14ac:dyDescent="0.2">
      <c r="B360476" t="s">
        <v>178</v>
      </c>
      <c r="C360476" t="s">
        <v>178</v>
      </c>
      <c r="D360476" s="273">
        <v>34408985.140000001</v>
      </c>
    </row>
    <row r="360477" spans="2:4" x14ac:dyDescent="0.2">
      <c r="B360477" t="s">
        <v>179</v>
      </c>
      <c r="C360477" t="s">
        <v>179</v>
      </c>
      <c r="D360477" s="273">
        <v>922447.6</v>
      </c>
    </row>
    <row r="360478" spans="2:4" x14ac:dyDescent="0.2">
      <c r="B360478" t="s">
        <v>180</v>
      </c>
      <c r="C360478" t="s">
        <v>180</v>
      </c>
      <c r="D360478" s="273">
        <v>35958905.509999998</v>
      </c>
    </row>
    <row r="360479" spans="2:4" x14ac:dyDescent="0.2">
      <c r="B360479" t="s">
        <v>181</v>
      </c>
      <c r="C360479" t="s">
        <v>181</v>
      </c>
      <c r="D360479" s="273">
        <v>10454073.970000001</v>
      </c>
    </row>
    <row r="360480" spans="2:4" x14ac:dyDescent="0.2">
      <c r="B360480" t="s">
        <v>201</v>
      </c>
      <c r="C360480" t="s">
        <v>201</v>
      </c>
      <c r="D360480" s="273">
        <v>2448716400.71</v>
      </c>
    </row>
    <row r="376836" spans="2:4" x14ac:dyDescent="0.2">
      <c r="D376836" s="273">
        <v>46</v>
      </c>
    </row>
    <row r="376837" spans="2:4" x14ac:dyDescent="0.2">
      <c r="D376837" s="273" t="s">
        <v>41</v>
      </c>
    </row>
    <row r="376838" spans="2:4" x14ac:dyDescent="0.2">
      <c r="B376838" t="s">
        <v>157</v>
      </c>
      <c r="C376838" t="s">
        <v>157</v>
      </c>
      <c r="D376838" s="273">
        <v>8578838.3499999996</v>
      </c>
    </row>
    <row r="376839" spans="2:4" x14ac:dyDescent="0.2">
      <c r="B376839" t="s">
        <v>158</v>
      </c>
      <c r="C376839" t="s">
        <v>158</v>
      </c>
      <c r="D376839" s="273">
        <v>497020769.79000002</v>
      </c>
    </row>
    <row r="376840" spans="2:4" x14ac:dyDescent="0.2">
      <c r="B376840" t="s">
        <v>159</v>
      </c>
      <c r="C376840" t="s">
        <v>159</v>
      </c>
      <c r="D376840" s="273">
        <v>14077898.43</v>
      </c>
    </row>
    <row r="376841" spans="2:4" x14ac:dyDescent="0.2">
      <c r="B376841" t="s">
        <v>160</v>
      </c>
      <c r="C376841" t="s">
        <v>160</v>
      </c>
      <c r="D376841" s="273">
        <v>35769173.32</v>
      </c>
    </row>
    <row r="376842" spans="2:4" x14ac:dyDescent="0.2">
      <c r="B376842" t="s">
        <v>161</v>
      </c>
      <c r="C376842" t="s">
        <v>161</v>
      </c>
      <c r="D376842" s="273">
        <v>109481436.89</v>
      </c>
    </row>
    <row r="376843" spans="2:4" x14ac:dyDescent="0.2">
      <c r="B376843" t="s">
        <v>162</v>
      </c>
      <c r="C376843" t="s">
        <v>162</v>
      </c>
      <c r="D376843" s="273">
        <v>30557596.989999998</v>
      </c>
    </row>
    <row r="376844" spans="2:4" x14ac:dyDescent="0.2">
      <c r="B376844" t="s">
        <v>253</v>
      </c>
      <c r="C376844" t="s">
        <v>253</v>
      </c>
      <c r="D376844" s="273">
        <v>23224763.690000001</v>
      </c>
    </row>
    <row r="376845" spans="2:4" x14ac:dyDescent="0.2">
      <c r="B376845" t="s">
        <v>163</v>
      </c>
      <c r="C376845" t="s">
        <v>163</v>
      </c>
      <c r="D376845" s="273">
        <v>12704057.33</v>
      </c>
    </row>
    <row r="376846" spans="2:4" x14ac:dyDescent="0.2">
      <c r="B376846" t="s">
        <v>164</v>
      </c>
      <c r="C376846" t="s">
        <v>164</v>
      </c>
      <c r="D376846" s="273">
        <v>-68640.08</v>
      </c>
    </row>
    <row r="376847" spans="2:4" x14ac:dyDescent="0.2">
      <c r="B376847" t="s">
        <v>165</v>
      </c>
      <c r="C376847" t="s">
        <v>165</v>
      </c>
      <c r="D376847" s="273">
        <v>19164743.690000001</v>
      </c>
    </row>
    <row r="376848" spans="2:4" x14ac:dyDescent="0.2">
      <c r="B376848" t="s">
        <v>166</v>
      </c>
      <c r="C376848" t="s">
        <v>166</v>
      </c>
      <c r="D376848" s="273">
        <v>200431121.40000001</v>
      </c>
    </row>
    <row r="376849" spans="2:4" x14ac:dyDescent="0.2">
      <c r="B376849" t="s">
        <v>167</v>
      </c>
      <c r="C376849" t="s">
        <v>167</v>
      </c>
      <c r="D376849" s="273">
        <v>412104640.45999998</v>
      </c>
    </row>
    <row r="376850" spans="2:4" x14ac:dyDescent="0.2">
      <c r="B376850" t="s">
        <v>168</v>
      </c>
      <c r="C376850" t="s">
        <v>168</v>
      </c>
      <c r="D376850" s="273">
        <v>329580677.19</v>
      </c>
    </row>
    <row r="376851" spans="2:4" x14ac:dyDescent="0.2">
      <c r="B376851" t="s">
        <v>169</v>
      </c>
      <c r="C376851" t="s">
        <v>169</v>
      </c>
      <c r="D376851" s="273">
        <v>230288835.16999999</v>
      </c>
    </row>
    <row r="376852" spans="2:4" x14ac:dyDescent="0.2">
      <c r="B376852" t="s">
        <v>170</v>
      </c>
      <c r="C376852" t="s">
        <v>170</v>
      </c>
      <c r="D376852" s="273">
        <v>272410501.61000001</v>
      </c>
    </row>
    <row r="376853" spans="2:4" x14ac:dyDescent="0.2">
      <c r="B376853" t="s">
        <v>171</v>
      </c>
      <c r="C376853" t="s">
        <v>171</v>
      </c>
      <c r="D376853" s="273">
        <v>23786009.210000001</v>
      </c>
    </row>
    <row r="376854" spans="2:4" x14ac:dyDescent="0.2">
      <c r="B376854" t="s">
        <v>172</v>
      </c>
      <c r="C376854" t="s">
        <v>172</v>
      </c>
      <c r="D376854" s="273">
        <v>7975329.9699999997</v>
      </c>
    </row>
    <row r="376855" spans="2:4" x14ac:dyDescent="0.2">
      <c r="B376855" t="s">
        <v>173</v>
      </c>
      <c r="C376855" t="s">
        <v>173</v>
      </c>
      <c r="D376855" s="273">
        <v>56925380.359999999</v>
      </c>
    </row>
    <row r="376856" spans="2:4" x14ac:dyDescent="0.2">
      <c r="B376856" t="s">
        <v>174</v>
      </c>
      <c r="C376856" t="s">
        <v>174</v>
      </c>
      <c r="D376856" s="273">
        <v>1468025.62</v>
      </c>
    </row>
    <row r="376857" spans="2:4" x14ac:dyDescent="0.2">
      <c r="B376857" t="s">
        <v>175</v>
      </c>
      <c r="C376857" t="s">
        <v>175</v>
      </c>
      <c r="D376857" s="273">
        <v>23279878.120000001</v>
      </c>
    </row>
    <row r="376858" spans="2:4" x14ac:dyDescent="0.2">
      <c r="B376858" t="s">
        <v>176</v>
      </c>
      <c r="C376858" t="s">
        <v>176</v>
      </c>
      <c r="D376858" s="273">
        <v>45377287.770000003</v>
      </c>
    </row>
    <row r="376859" spans="2:4" x14ac:dyDescent="0.2">
      <c r="B376859" t="s">
        <v>177</v>
      </c>
      <c r="C376859" t="s">
        <v>177</v>
      </c>
      <c r="D376859" s="273">
        <v>12833663.210000001</v>
      </c>
    </row>
    <row r="376860" spans="2:4" x14ac:dyDescent="0.2">
      <c r="B376860" t="s">
        <v>178</v>
      </c>
      <c r="C376860" t="s">
        <v>178</v>
      </c>
      <c r="D376860" s="273">
        <v>34408985.140000001</v>
      </c>
    </row>
    <row r="376861" spans="2:4" x14ac:dyDescent="0.2">
      <c r="B376861" t="s">
        <v>179</v>
      </c>
      <c r="C376861" t="s">
        <v>179</v>
      </c>
      <c r="D376861" s="273">
        <v>922447.6</v>
      </c>
    </row>
    <row r="376862" spans="2:4" x14ac:dyDescent="0.2">
      <c r="B376862" t="s">
        <v>180</v>
      </c>
      <c r="C376862" t="s">
        <v>180</v>
      </c>
      <c r="D376862" s="273">
        <v>35958905.509999998</v>
      </c>
    </row>
    <row r="376863" spans="2:4" x14ac:dyDescent="0.2">
      <c r="B376863" t="s">
        <v>181</v>
      </c>
      <c r="C376863" t="s">
        <v>181</v>
      </c>
      <c r="D376863" s="273">
        <v>10454073.970000001</v>
      </c>
    </row>
    <row r="376864" spans="2:4" x14ac:dyDescent="0.2">
      <c r="B376864" t="s">
        <v>201</v>
      </c>
      <c r="C376864" t="s">
        <v>201</v>
      </c>
      <c r="D376864" s="273">
        <v>2448716400.71</v>
      </c>
    </row>
    <row r="393220" spans="2:4" x14ac:dyDescent="0.2">
      <c r="D393220" s="273">
        <v>46</v>
      </c>
    </row>
    <row r="393221" spans="2:4" x14ac:dyDescent="0.2">
      <c r="D393221" s="273" t="s">
        <v>41</v>
      </c>
    </row>
    <row r="393222" spans="2:4" x14ac:dyDescent="0.2">
      <c r="B393222" t="s">
        <v>157</v>
      </c>
      <c r="C393222" t="s">
        <v>157</v>
      </c>
      <c r="D393222" s="273">
        <v>8578838.3499999996</v>
      </c>
    </row>
    <row r="393223" spans="2:4" x14ac:dyDescent="0.2">
      <c r="B393223" t="s">
        <v>158</v>
      </c>
      <c r="C393223" t="s">
        <v>158</v>
      </c>
      <c r="D393223" s="273">
        <v>497020769.79000002</v>
      </c>
    </row>
    <row r="393224" spans="2:4" x14ac:dyDescent="0.2">
      <c r="B393224" t="s">
        <v>159</v>
      </c>
      <c r="C393224" t="s">
        <v>159</v>
      </c>
      <c r="D393224" s="273">
        <v>14077898.43</v>
      </c>
    </row>
    <row r="393225" spans="2:4" x14ac:dyDescent="0.2">
      <c r="B393225" t="s">
        <v>160</v>
      </c>
      <c r="C393225" t="s">
        <v>160</v>
      </c>
      <c r="D393225" s="273">
        <v>35769173.32</v>
      </c>
    </row>
    <row r="393226" spans="2:4" x14ac:dyDescent="0.2">
      <c r="B393226" t="s">
        <v>161</v>
      </c>
      <c r="C393226" t="s">
        <v>161</v>
      </c>
      <c r="D393226" s="273">
        <v>109481436.89</v>
      </c>
    </row>
    <row r="393227" spans="2:4" x14ac:dyDescent="0.2">
      <c r="B393227" t="s">
        <v>162</v>
      </c>
      <c r="C393227" t="s">
        <v>162</v>
      </c>
      <c r="D393227" s="273">
        <v>30557596.989999998</v>
      </c>
    </row>
    <row r="393228" spans="2:4" x14ac:dyDescent="0.2">
      <c r="B393228" t="s">
        <v>253</v>
      </c>
      <c r="C393228" t="s">
        <v>253</v>
      </c>
      <c r="D393228" s="273">
        <v>23224763.690000001</v>
      </c>
    </row>
    <row r="393229" spans="2:4" x14ac:dyDescent="0.2">
      <c r="B393229" t="s">
        <v>163</v>
      </c>
      <c r="C393229" t="s">
        <v>163</v>
      </c>
      <c r="D393229" s="273">
        <v>12704057.33</v>
      </c>
    </row>
    <row r="393230" spans="2:4" x14ac:dyDescent="0.2">
      <c r="B393230" t="s">
        <v>164</v>
      </c>
      <c r="C393230" t="s">
        <v>164</v>
      </c>
      <c r="D393230" s="273">
        <v>-68640.08</v>
      </c>
    </row>
    <row r="393231" spans="2:4" x14ac:dyDescent="0.2">
      <c r="B393231" t="s">
        <v>165</v>
      </c>
      <c r="C393231" t="s">
        <v>165</v>
      </c>
      <c r="D393231" s="273">
        <v>19164743.690000001</v>
      </c>
    </row>
    <row r="393232" spans="2:4" x14ac:dyDescent="0.2">
      <c r="B393232" t="s">
        <v>166</v>
      </c>
      <c r="C393232" t="s">
        <v>166</v>
      </c>
      <c r="D393232" s="273">
        <v>200431121.40000001</v>
      </c>
    </row>
    <row r="393233" spans="2:4" x14ac:dyDescent="0.2">
      <c r="B393233" t="s">
        <v>167</v>
      </c>
      <c r="C393233" t="s">
        <v>167</v>
      </c>
      <c r="D393233" s="273">
        <v>412104640.45999998</v>
      </c>
    </row>
    <row r="393234" spans="2:4" x14ac:dyDescent="0.2">
      <c r="B393234" t="s">
        <v>168</v>
      </c>
      <c r="C393234" t="s">
        <v>168</v>
      </c>
      <c r="D393234" s="273">
        <v>329580677.19</v>
      </c>
    </row>
    <row r="393235" spans="2:4" x14ac:dyDescent="0.2">
      <c r="B393235" t="s">
        <v>169</v>
      </c>
      <c r="C393235" t="s">
        <v>169</v>
      </c>
      <c r="D393235" s="273">
        <v>230288835.16999999</v>
      </c>
    </row>
    <row r="393236" spans="2:4" x14ac:dyDescent="0.2">
      <c r="B393236" t="s">
        <v>170</v>
      </c>
      <c r="C393236" t="s">
        <v>170</v>
      </c>
      <c r="D393236" s="273">
        <v>272410501.61000001</v>
      </c>
    </row>
    <row r="393237" spans="2:4" x14ac:dyDescent="0.2">
      <c r="B393237" t="s">
        <v>171</v>
      </c>
      <c r="C393237" t="s">
        <v>171</v>
      </c>
      <c r="D393237" s="273">
        <v>23786009.210000001</v>
      </c>
    </row>
    <row r="393238" spans="2:4" x14ac:dyDescent="0.2">
      <c r="B393238" t="s">
        <v>172</v>
      </c>
      <c r="C393238" t="s">
        <v>172</v>
      </c>
      <c r="D393238" s="273">
        <v>7975329.9699999997</v>
      </c>
    </row>
    <row r="393239" spans="2:4" x14ac:dyDescent="0.2">
      <c r="B393239" t="s">
        <v>173</v>
      </c>
      <c r="C393239" t="s">
        <v>173</v>
      </c>
      <c r="D393239" s="273">
        <v>56925380.359999999</v>
      </c>
    </row>
    <row r="393240" spans="2:4" x14ac:dyDescent="0.2">
      <c r="B393240" t="s">
        <v>174</v>
      </c>
      <c r="C393240" t="s">
        <v>174</v>
      </c>
      <c r="D393240" s="273">
        <v>1468025.62</v>
      </c>
    </row>
    <row r="393241" spans="2:4" x14ac:dyDescent="0.2">
      <c r="B393241" t="s">
        <v>175</v>
      </c>
      <c r="C393241" t="s">
        <v>175</v>
      </c>
      <c r="D393241" s="273">
        <v>23279878.120000001</v>
      </c>
    </row>
    <row r="393242" spans="2:4" x14ac:dyDescent="0.2">
      <c r="B393242" t="s">
        <v>176</v>
      </c>
      <c r="C393242" t="s">
        <v>176</v>
      </c>
      <c r="D393242" s="273">
        <v>45377287.770000003</v>
      </c>
    </row>
    <row r="393243" spans="2:4" x14ac:dyDescent="0.2">
      <c r="B393243" t="s">
        <v>177</v>
      </c>
      <c r="C393243" t="s">
        <v>177</v>
      </c>
      <c r="D393243" s="273">
        <v>12833663.210000001</v>
      </c>
    </row>
    <row r="393244" spans="2:4" x14ac:dyDescent="0.2">
      <c r="B393244" t="s">
        <v>178</v>
      </c>
      <c r="C393244" t="s">
        <v>178</v>
      </c>
      <c r="D393244" s="273">
        <v>34408985.140000001</v>
      </c>
    </row>
    <row r="393245" spans="2:4" x14ac:dyDescent="0.2">
      <c r="B393245" t="s">
        <v>179</v>
      </c>
      <c r="C393245" t="s">
        <v>179</v>
      </c>
      <c r="D393245" s="273">
        <v>922447.6</v>
      </c>
    </row>
    <row r="393246" spans="2:4" x14ac:dyDescent="0.2">
      <c r="B393246" t="s">
        <v>180</v>
      </c>
      <c r="C393246" t="s">
        <v>180</v>
      </c>
      <c r="D393246" s="273">
        <v>35958905.509999998</v>
      </c>
    </row>
    <row r="393247" spans="2:4" x14ac:dyDescent="0.2">
      <c r="B393247" t="s">
        <v>181</v>
      </c>
      <c r="C393247" t="s">
        <v>181</v>
      </c>
      <c r="D393247" s="273">
        <v>10454073.970000001</v>
      </c>
    </row>
    <row r="393248" spans="2:4" x14ac:dyDescent="0.2">
      <c r="B393248" t="s">
        <v>201</v>
      </c>
      <c r="C393248" t="s">
        <v>201</v>
      </c>
      <c r="D393248" s="273">
        <v>2448716400.71</v>
      </c>
    </row>
    <row r="409604" spans="2:4" x14ac:dyDescent="0.2">
      <c r="D409604" s="273">
        <v>46</v>
      </c>
    </row>
    <row r="409605" spans="2:4" x14ac:dyDescent="0.2">
      <c r="D409605" s="273" t="s">
        <v>41</v>
      </c>
    </row>
    <row r="409606" spans="2:4" x14ac:dyDescent="0.2">
      <c r="B409606" t="s">
        <v>157</v>
      </c>
      <c r="C409606" t="s">
        <v>157</v>
      </c>
      <c r="D409606" s="273">
        <v>8578838.3499999996</v>
      </c>
    </row>
    <row r="409607" spans="2:4" x14ac:dyDescent="0.2">
      <c r="B409607" t="s">
        <v>158</v>
      </c>
      <c r="C409607" t="s">
        <v>158</v>
      </c>
      <c r="D409607" s="273">
        <v>497020769.79000002</v>
      </c>
    </row>
    <row r="409608" spans="2:4" x14ac:dyDescent="0.2">
      <c r="B409608" t="s">
        <v>159</v>
      </c>
      <c r="C409608" t="s">
        <v>159</v>
      </c>
      <c r="D409608" s="273">
        <v>14077898.43</v>
      </c>
    </row>
    <row r="409609" spans="2:4" x14ac:dyDescent="0.2">
      <c r="B409609" t="s">
        <v>160</v>
      </c>
      <c r="C409609" t="s">
        <v>160</v>
      </c>
      <c r="D409609" s="273">
        <v>35769173.32</v>
      </c>
    </row>
    <row r="409610" spans="2:4" x14ac:dyDescent="0.2">
      <c r="B409610" t="s">
        <v>161</v>
      </c>
      <c r="C409610" t="s">
        <v>161</v>
      </c>
      <c r="D409610" s="273">
        <v>109481436.89</v>
      </c>
    </row>
    <row r="409611" spans="2:4" x14ac:dyDescent="0.2">
      <c r="B409611" t="s">
        <v>162</v>
      </c>
      <c r="C409611" t="s">
        <v>162</v>
      </c>
      <c r="D409611" s="273">
        <v>30557596.989999998</v>
      </c>
    </row>
    <row r="409612" spans="2:4" x14ac:dyDescent="0.2">
      <c r="B409612" t="s">
        <v>253</v>
      </c>
      <c r="C409612" t="s">
        <v>253</v>
      </c>
      <c r="D409612" s="273">
        <v>23224763.690000001</v>
      </c>
    </row>
    <row r="409613" spans="2:4" x14ac:dyDescent="0.2">
      <c r="B409613" t="s">
        <v>163</v>
      </c>
      <c r="C409613" t="s">
        <v>163</v>
      </c>
      <c r="D409613" s="273">
        <v>12704057.33</v>
      </c>
    </row>
    <row r="409614" spans="2:4" x14ac:dyDescent="0.2">
      <c r="B409614" t="s">
        <v>164</v>
      </c>
      <c r="C409614" t="s">
        <v>164</v>
      </c>
      <c r="D409614" s="273">
        <v>-68640.08</v>
      </c>
    </row>
    <row r="409615" spans="2:4" x14ac:dyDescent="0.2">
      <c r="B409615" t="s">
        <v>165</v>
      </c>
      <c r="C409615" t="s">
        <v>165</v>
      </c>
      <c r="D409615" s="273">
        <v>19164743.690000001</v>
      </c>
    </row>
    <row r="409616" spans="2:4" x14ac:dyDescent="0.2">
      <c r="B409616" t="s">
        <v>166</v>
      </c>
      <c r="C409616" t="s">
        <v>166</v>
      </c>
      <c r="D409616" s="273">
        <v>200431121.40000001</v>
      </c>
    </row>
    <row r="409617" spans="2:4" x14ac:dyDescent="0.2">
      <c r="B409617" t="s">
        <v>167</v>
      </c>
      <c r="C409617" t="s">
        <v>167</v>
      </c>
      <c r="D409617" s="273">
        <v>412104640.45999998</v>
      </c>
    </row>
    <row r="409618" spans="2:4" x14ac:dyDescent="0.2">
      <c r="B409618" t="s">
        <v>168</v>
      </c>
      <c r="C409618" t="s">
        <v>168</v>
      </c>
      <c r="D409618" s="273">
        <v>329580677.19</v>
      </c>
    </row>
    <row r="409619" spans="2:4" x14ac:dyDescent="0.2">
      <c r="B409619" t="s">
        <v>169</v>
      </c>
      <c r="C409619" t="s">
        <v>169</v>
      </c>
      <c r="D409619" s="273">
        <v>230288835.16999999</v>
      </c>
    </row>
    <row r="409620" spans="2:4" x14ac:dyDescent="0.2">
      <c r="B409620" t="s">
        <v>170</v>
      </c>
      <c r="C409620" t="s">
        <v>170</v>
      </c>
      <c r="D409620" s="273">
        <v>272410501.61000001</v>
      </c>
    </row>
    <row r="409621" spans="2:4" x14ac:dyDescent="0.2">
      <c r="B409621" t="s">
        <v>171</v>
      </c>
      <c r="C409621" t="s">
        <v>171</v>
      </c>
      <c r="D409621" s="273">
        <v>23786009.210000001</v>
      </c>
    </row>
    <row r="409622" spans="2:4" x14ac:dyDescent="0.2">
      <c r="B409622" t="s">
        <v>172</v>
      </c>
      <c r="C409622" t="s">
        <v>172</v>
      </c>
      <c r="D409622" s="273">
        <v>7975329.9699999997</v>
      </c>
    </row>
    <row r="409623" spans="2:4" x14ac:dyDescent="0.2">
      <c r="B409623" t="s">
        <v>173</v>
      </c>
      <c r="C409623" t="s">
        <v>173</v>
      </c>
      <c r="D409623" s="273">
        <v>56925380.359999999</v>
      </c>
    </row>
    <row r="409624" spans="2:4" x14ac:dyDescent="0.2">
      <c r="B409624" t="s">
        <v>174</v>
      </c>
      <c r="C409624" t="s">
        <v>174</v>
      </c>
      <c r="D409624" s="273">
        <v>1468025.62</v>
      </c>
    </row>
    <row r="409625" spans="2:4" x14ac:dyDescent="0.2">
      <c r="B409625" t="s">
        <v>175</v>
      </c>
      <c r="C409625" t="s">
        <v>175</v>
      </c>
      <c r="D409625" s="273">
        <v>23279878.120000001</v>
      </c>
    </row>
    <row r="409626" spans="2:4" x14ac:dyDescent="0.2">
      <c r="B409626" t="s">
        <v>176</v>
      </c>
      <c r="C409626" t="s">
        <v>176</v>
      </c>
      <c r="D409626" s="273">
        <v>45377287.770000003</v>
      </c>
    </row>
    <row r="409627" spans="2:4" x14ac:dyDescent="0.2">
      <c r="B409627" t="s">
        <v>177</v>
      </c>
      <c r="C409627" t="s">
        <v>177</v>
      </c>
      <c r="D409627" s="273">
        <v>12833663.210000001</v>
      </c>
    </row>
    <row r="409628" spans="2:4" x14ac:dyDescent="0.2">
      <c r="B409628" t="s">
        <v>178</v>
      </c>
      <c r="C409628" t="s">
        <v>178</v>
      </c>
      <c r="D409628" s="273">
        <v>34408985.140000001</v>
      </c>
    </row>
    <row r="409629" spans="2:4" x14ac:dyDescent="0.2">
      <c r="B409629" t="s">
        <v>179</v>
      </c>
      <c r="C409629" t="s">
        <v>179</v>
      </c>
      <c r="D409629" s="273">
        <v>922447.6</v>
      </c>
    </row>
    <row r="409630" spans="2:4" x14ac:dyDescent="0.2">
      <c r="B409630" t="s">
        <v>180</v>
      </c>
      <c r="C409630" t="s">
        <v>180</v>
      </c>
      <c r="D409630" s="273">
        <v>35958905.509999998</v>
      </c>
    </row>
    <row r="409631" spans="2:4" x14ac:dyDescent="0.2">
      <c r="B409631" t="s">
        <v>181</v>
      </c>
      <c r="C409631" t="s">
        <v>181</v>
      </c>
      <c r="D409631" s="273">
        <v>10454073.970000001</v>
      </c>
    </row>
    <row r="409632" spans="2:4" x14ac:dyDescent="0.2">
      <c r="B409632" t="s">
        <v>201</v>
      </c>
      <c r="C409632" t="s">
        <v>201</v>
      </c>
      <c r="D409632" s="273">
        <v>2448716400.71</v>
      </c>
    </row>
    <row r="425988" spans="2:4" x14ac:dyDescent="0.2">
      <c r="D425988" s="273">
        <v>46</v>
      </c>
    </row>
    <row r="425989" spans="2:4" x14ac:dyDescent="0.2">
      <c r="D425989" s="273" t="s">
        <v>41</v>
      </c>
    </row>
    <row r="425990" spans="2:4" x14ac:dyDescent="0.2">
      <c r="B425990" t="s">
        <v>157</v>
      </c>
      <c r="C425990" t="s">
        <v>157</v>
      </c>
      <c r="D425990" s="273">
        <v>8578838.3499999996</v>
      </c>
    </row>
    <row r="425991" spans="2:4" x14ac:dyDescent="0.2">
      <c r="B425991" t="s">
        <v>158</v>
      </c>
      <c r="C425991" t="s">
        <v>158</v>
      </c>
      <c r="D425991" s="273">
        <v>497020769.79000002</v>
      </c>
    </row>
    <row r="425992" spans="2:4" x14ac:dyDescent="0.2">
      <c r="B425992" t="s">
        <v>159</v>
      </c>
      <c r="C425992" t="s">
        <v>159</v>
      </c>
      <c r="D425992" s="273">
        <v>14077898.43</v>
      </c>
    </row>
    <row r="425993" spans="2:4" x14ac:dyDescent="0.2">
      <c r="B425993" t="s">
        <v>160</v>
      </c>
      <c r="C425993" t="s">
        <v>160</v>
      </c>
      <c r="D425993" s="273">
        <v>35769173.32</v>
      </c>
    </row>
    <row r="425994" spans="2:4" x14ac:dyDescent="0.2">
      <c r="B425994" t="s">
        <v>161</v>
      </c>
      <c r="C425994" t="s">
        <v>161</v>
      </c>
      <c r="D425994" s="273">
        <v>109481436.89</v>
      </c>
    </row>
    <row r="425995" spans="2:4" x14ac:dyDescent="0.2">
      <c r="B425995" t="s">
        <v>162</v>
      </c>
      <c r="C425995" t="s">
        <v>162</v>
      </c>
      <c r="D425995" s="273">
        <v>30557596.989999998</v>
      </c>
    </row>
    <row r="425996" spans="2:4" x14ac:dyDescent="0.2">
      <c r="B425996" t="s">
        <v>253</v>
      </c>
      <c r="C425996" t="s">
        <v>253</v>
      </c>
      <c r="D425996" s="273">
        <v>23224763.690000001</v>
      </c>
    </row>
    <row r="425997" spans="2:4" x14ac:dyDescent="0.2">
      <c r="B425997" t="s">
        <v>163</v>
      </c>
      <c r="C425997" t="s">
        <v>163</v>
      </c>
      <c r="D425997" s="273">
        <v>12704057.33</v>
      </c>
    </row>
    <row r="425998" spans="2:4" x14ac:dyDescent="0.2">
      <c r="B425998" t="s">
        <v>164</v>
      </c>
      <c r="C425998" t="s">
        <v>164</v>
      </c>
      <c r="D425998" s="273">
        <v>-68640.08</v>
      </c>
    </row>
    <row r="425999" spans="2:4" x14ac:dyDescent="0.2">
      <c r="B425999" t="s">
        <v>165</v>
      </c>
      <c r="C425999" t="s">
        <v>165</v>
      </c>
      <c r="D425999" s="273">
        <v>19164743.690000001</v>
      </c>
    </row>
    <row r="426000" spans="2:4" x14ac:dyDescent="0.2">
      <c r="B426000" t="s">
        <v>166</v>
      </c>
      <c r="C426000" t="s">
        <v>166</v>
      </c>
      <c r="D426000" s="273">
        <v>200431121.40000001</v>
      </c>
    </row>
    <row r="426001" spans="2:4" x14ac:dyDescent="0.2">
      <c r="B426001" t="s">
        <v>167</v>
      </c>
      <c r="C426001" t="s">
        <v>167</v>
      </c>
      <c r="D426001" s="273">
        <v>412104640.45999998</v>
      </c>
    </row>
    <row r="426002" spans="2:4" x14ac:dyDescent="0.2">
      <c r="B426002" t="s">
        <v>168</v>
      </c>
      <c r="C426002" t="s">
        <v>168</v>
      </c>
      <c r="D426002" s="273">
        <v>329580677.19</v>
      </c>
    </row>
    <row r="426003" spans="2:4" x14ac:dyDescent="0.2">
      <c r="B426003" t="s">
        <v>169</v>
      </c>
      <c r="C426003" t="s">
        <v>169</v>
      </c>
      <c r="D426003" s="273">
        <v>230288835.16999999</v>
      </c>
    </row>
    <row r="426004" spans="2:4" x14ac:dyDescent="0.2">
      <c r="B426004" t="s">
        <v>170</v>
      </c>
      <c r="C426004" t="s">
        <v>170</v>
      </c>
      <c r="D426004" s="273">
        <v>272410501.61000001</v>
      </c>
    </row>
    <row r="426005" spans="2:4" x14ac:dyDescent="0.2">
      <c r="B426005" t="s">
        <v>171</v>
      </c>
      <c r="C426005" t="s">
        <v>171</v>
      </c>
      <c r="D426005" s="273">
        <v>23786009.210000001</v>
      </c>
    </row>
    <row r="426006" spans="2:4" x14ac:dyDescent="0.2">
      <c r="B426006" t="s">
        <v>172</v>
      </c>
      <c r="C426006" t="s">
        <v>172</v>
      </c>
      <c r="D426006" s="273">
        <v>7975329.9699999997</v>
      </c>
    </row>
    <row r="426007" spans="2:4" x14ac:dyDescent="0.2">
      <c r="B426007" t="s">
        <v>173</v>
      </c>
      <c r="C426007" t="s">
        <v>173</v>
      </c>
      <c r="D426007" s="273">
        <v>56925380.359999999</v>
      </c>
    </row>
    <row r="426008" spans="2:4" x14ac:dyDescent="0.2">
      <c r="B426008" t="s">
        <v>174</v>
      </c>
      <c r="C426008" t="s">
        <v>174</v>
      </c>
      <c r="D426008" s="273">
        <v>1468025.62</v>
      </c>
    </row>
    <row r="426009" spans="2:4" x14ac:dyDescent="0.2">
      <c r="B426009" t="s">
        <v>175</v>
      </c>
      <c r="C426009" t="s">
        <v>175</v>
      </c>
      <c r="D426009" s="273">
        <v>23279878.120000001</v>
      </c>
    </row>
    <row r="426010" spans="2:4" x14ac:dyDescent="0.2">
      <c r="B426010" t="s">
        <v>176</v>
      </c>
      <c r="C426010" t="s">
        <v>176</v>
      </c>
      <c r="D426010" s="273">
        <v>45377287.770000003</v>
      </c>
    </row>
    <row r="426011" spans="2:4" x14ac:dyDescent="0.2">
      <c r="B426011" t="s">
        <v>177</v>
      </c>
      <c r="C426011" t="s">
        <v>177</v>
      </c>
      <c r="D426011" s="273">
        <v>12833663.210000001</v>
      </c>
    </row>
    <row r="426012" spans="2:4" x14ac:dyDescent="0.2">
      <c r="B426012" t="s">
        <v>178</v>
      </c>
      <c r="C426012" t="s">
        <v>178</v>
      </c>
      <c r="D426012" s="273">
        <v>34408985.140000001</v>
      </c>
    </row>
    <row r="426013" spans="2:4" x14ac:dyDescent="0.2">
      <c r="B426013" t="s">
        <v>179</v>
      </c>
      <c r="C426013" t="s">
        <v>179</v>
      </c>
      <c r="D426013" s="273">
        <v>922447.6</v>
      </c>
    </row>
    <row r="426014" spans="2:4" x14ac:dyDescent="0.2">
      <c r="B426014" t="s">
        <v>180</v>
      </c>
      <c r="C426014" t="s">
        <v>180</v>
      </c>
      <c r="D426014" s="273">
        <v>35958905.509999998</v>
      </c>
    </row>
    <row r="426015" spans="2:4" x14ac:dyDescent="0.2">
      <c r="B426015" t="s">
        <v>181</v>
      </c>
      <c r="C426015" t="s">
        <v>181</v>
      </c>
      <c r="D426015" s="273">
        <v>10454073.970000001</v>
      </c>
    </row>
    <row r="426016" spans="2:4" x14ac:dyDescent="0.2">
      <c r="B426016" t="s">
        <v>201</v>
      </c>
      <c r="C426016" t="s">
        <v>201</v>
      </c>
      <c r="D426016" s="273">
        <v>2448716400.71</v>
      </c>
    </row>
    <row r="442372" spans="2:4" x14ac:dyDescent="0.2">
      <c r="D442372" s="273">
        <v>46</v>
      </c>
    </row>
    <row r="442373" spans="2:4" x14ac:dyDescent="0.2">
      <c r="D442373" s="273" t="s">
        <v>41</v>
      </c>
    </row>
    <row r="442374" spans="2:4" x14ac:dyDescent="0.2">
      <c r="B442374" t="s">
        <v>157</v>
      </c>
      <c r="C442374" t="s">
        <v>157</v>
      </c>
      <c r="D442374" s="273">
        <v>8578838.3499999996</v>
      </c>
    </row>
    <row r="442375" spans="2:4" x14ac:dyDescent="0.2">
      <c r="B442375" t="s">
        <v>158</v>
      </c>
      <c r="C442375" t="s">
        <v>158</v>
      </c>
      <c r="D442375" s="273">
        <v>497020769.79000002</v>
      </c>
    </row>
    <row r="442376" spans="2:4" x14ac:dyDescent="0.2">
      <c r="B442376" t="s">
        <v>159</v>
      </c>
      <c r="C442376" t="s">
        <v>159</v>
      </c>
      <c r="D442376" s="273">
        <v>14077898.43</v>
      </c>
    </row>
    <row r="442377" spans="2:4" x14ac:dyDescent="0.2">
      <c r="B442377" t="s">
        <v>160</v>
      </c>
      <c r="C442377" t="s">
        <v>160</v>
      </c>
      <c r="D442377" s="273">
        <v>35769173.32</v>
      </c>
    </row>
    <row r="442378" spans="2:4" x14ac:dyDescent="0.2">
      <c r="B442378" t="s">
        <v>161</v>
      </c>
      <c r="C442378" t="s">
        <v>161</v>
      </c>
      <c r="D442378" s="273">
        <v>109481436.89</v>
      </c>
    </row>
    <row r="442379" spans="2:4" x14ac:dyDescent="0.2">
      <c r="B442379" t="s">
        <v>162</v>
      </c>
      <c r="C442379" t="s">
        <v>162</v>
      </c>
      <c r="D442379" s="273">
        <v>30557596.989999998</v>
      </c>
    </row>
    <row r="442380" spans="2:4" x14ac:dyDescent="0.2">
      <c r="B442380" t="s">
        <v>253</v>
      </c>
      <c r="C442380" t="s">
        <v>253</v>
      </c>
      <c r="D442380" s="273">
        <v>23224763.690000001</v>
      </c>
    </row>
    <row r="442381" spans="2:4" x14ac:dyDescent="0.2">
      <c r="B442381" t="s">
        <v>163</v>
      </c>
      <c r="C442381" t="s">
        <v>163</v>
      </c>
      <c r="D442381" s="273">
        <v>12704057.33</v>
      </c>
    </row>
    <row r="442382" spans="2:4" x14ac:dyDescent="0.2">
      <c r="B442382" t="s">
        <v>164</v>
      </c>
      <c r="C442382" t="s">
        <v>164</v>
      </c>
      <c r="D442382" s="273">
        <v>-68640.08</v>
      </c>
    </row>
    <row r="442383" spans="2:4" x14ac:dyDescent="0.2">
      <c r="B442383" t="s">
        <v>165</v>
      </c>
      <c r="C442383" t="s">
        <v>165</v>
      </c>
      <c r="D442383" s="273">
        <v>19164743.690000001</v>
      </c>
    </row>
    <row r="442384" spans="2:4" x14ac:dyDescent="0.2">
      <c r="B442384" t="s">
        <v>166</v>
      </c>
      <c r="C442384" t="s">
        <v>166</v>
      </c>
      <c r="D442384" s="273">
        <v>200431121.40000001</v>
      </c>
    </row>
    <row r="442385" spans="2:4" x14ac:dyDescent="0.2">
      <c r="B442385" t="s">
        <v>167</v>
      </c>
      <c r="C442385" t="s">
        <v>167</v>
      </c>
      <c r="D442385" s="273">
        <v>412104640.45999998</v>
      </c>
    </row>
    <row r="442386" spans="2:4" x14ac:dyDescent="0.2">
      <c r="B442386" t="s">
        <v>168</v>
      </c>
      <c r="C442386" t="s">
        <v>168</v>
      </c>
      <c r="D442386" s="273">
        <v>329580677.19</v>
      </c>
    </row>
    <row r="442387" spans="2:4" x14ac:dyDescent="0.2">
      <c r="B442387" t="s">
        <v>169</v>
      </c>
      <c r="C442387" t="s">
        <v>169</v>
      </c>
      <c r="D442387" s="273">
        <v>230288835.16999999</v>
      </c>
    </row>
    <row r="442388" spans="2:4" x14ac:dyDescent="0.2">
      <c r="B442388" t="s">
        <v>170</v>
      </c>
      <c r="C442388" t="s">
        <v>170</v>
      </c>
      <c r="D442388" s="273">
        <v>272410501.61000001</v>
      </c>
    </row>
    <row r="442389" spans="2:4" x14ac:dyDescent="0.2">
      <c r="B442389" t="s">
        <v>171</v>
      </c>
      <c r="C442389" t="s">
        <v>171</v>
      </c>
      <c r="D442389" s="273">
        <v>23786009.210000001</v>
      </c>
    </row>
    <row r="442390" spans="2:4" x14ac:dyDescent="0.2">
      <c r="B442390" t="s">
        <v>172</v>
      </c>
      <c r="C442390" t="s">
        <v>172</v>
      </c>
      <c r="D442390" s="273">
        <v>7975329.9699999997</v>
      </c>
    </row>
    <row r="442391" spans="2:4" x14ac:dyDescent="0.2">
      <c r="B442391" t="s">
        <v>173</v>
      </c>
      <c r="C442391" t="s">
        <v>173</v>
      </c>
      <c r="D442391" s="273">
        <v>56925380.359999999</v>
      </c>
    </row>
    <row r="442392" spans="2:4" x14ac:dyDescent="0.2">
      <c r="B442392" t="s">
        <v>174</v>
      </c>
      <c r="C442392" t="s">
        <v>174</v>
      </c>
      <c r="D442392" s="273">
        <v>1468025.62</v>
      </c>
    </row>
    <row r="442393" spans="2:4" x14ac:dyDescent="0.2">
      <c r="B442393" t="s">
        <v>175</v>
      </c>
      <c r="C442393" t="s">
        <v>175</v>
      </c>
      <c r="D442393" s="273">
        <v>23279878.120000001</v>
      </c>
    </row>
    <row r="442394" spans="2:4" x14ac:dyDescent="0.2">
      <c r="B442394" t="s">
        <v>176</v>
      </c>
      <c r="C442394" t="s">
        <v>176</v>
      </c>
      <c r="D442394" s="273">
        <v>45377287.770000003</v>
      </c>
    </row>
    <row r="442395" spans="2:4" x14ac:dyDescent="0.2">
      <c r="B442395" t="s">
        <v>177</v>
      </c>
      <c r="C442395" t="s">
        <v>177</v>
      </c>
      <c r="D442395" s="273">
        <v>12833663.210000001</v>
      </c>
    </row>
    <row r="442396" spans="2:4" x14ac:dyDescent="0.2">
      <c r="B442396" t="s">
        <v>178</v>
      </c>
      <c r="C442396" t="s">
        <v>178</v>
      </c>
      <c r="D442396" s="273">
        <v>34408985.140000001</v>
      </c>
    </row>
    <row r="442397" spans="2:4" x14ac:dyDescent="0.2">
      <c r="B442397" t="s">
        <v>179</v>
      </c>
      <c r="C442397" t="s">
        <v>179</v>
      </c>
      <c r="D442397" s="273">
        <v>922447.6</v>
      </c>
    </row>
    <row r="442398" spans="2:4" x14ac:dyDescent="0.2">
      <c r="B442398" t="s">
        <v>180</v>
      </c>
      <c r="C442398" t="s">
        <v>180</v>
      </c>
      <c r="D442398" s="273">
        <v>35958905.509999998</v>
      </c>
    </row>
    <row r="442399" spans="2:4" x14ac:dyDescent="0.2">
      <c r="B442399" t="s">
        <v>181</v>
      </c>
      <c r="C442399" t="s">
        <v>181</v>
      </c>
      <c r="D442399" s="273">
        <v>10454073.970000001</v>
      </c>
    </row>
    <row r="442400" spans="2:4" x14ac:dyDescent="0.2">
      <c r="B442400" t="s">
        <v>201</v>
      </c>
      <c r="C442400" t="s">
        <v>201</v>
      </c>
      <c r="D442400" s="273">
        <v>2448716400.71</v>
      </c>
    </row>
    <row r="458756" spans="2:4" x14ac:dyDescent="0.2">
      <c r="D458756" s="273">
        <v>46</v>
      </c>
    </row>
    <row r="458757" spans="2:4" x14ac:dyDescent="0.2">
      <c r="D458757" s="273" t="s">
        <v>41</v>
      </c>
    </row>
    <row r="458758" spans="2:4" x14ac:dyDescent="0.2">
      <c r="B458758" t="s">
        <v>157</v>
      </c>
      <c r="C458758" t="s">
        <v>157</v>
      </c>
      <c r="D458758" s="273">
        <v>8578838.3499999996</v>
      </c>
    </row>
    <row r="458759" spans="2:4" x14ac:dyDescent="0.2">
      <c r="B458759" t="s">
        <v>158</v>
      </c>
      <c r="C458759" t="s">
        <v>158</v>
      </c>
      <c r="D458759" s="273">
        <v>497020769.79000002</v>
      </c>
    </row>
    <row r="458760" spans="2:4" x14ac:dyDescent="0.2">
      <c r="B458760" t="s">
        <v>159</v>
      </c>
      <c r="C458760" t="s">
        <v>159</v>
      </c>
      <c r="D458760" s="273">
        <v>14077898.43</v>
      </c>
    </row>
    <row r="458761" spans="2:4" x14ac:dyDescent="0.2">
      <c r="B458761" t="s">
        <v>160</v>
      </c>
      <c r="C458761" t="s">
        <v>160</v>
      </c>
      <c r="D458761" s="273">
        <v>35769173.32</v>
      </c>
    </row>
    <row r="458762" spans="2:4" x14ac:dyDescent="0.2">
      <c r="B458762" t="s">
        <v>161</v>
      </c>
      <c r="C458762" t="s">
        <v>161</v>
      </c>
      <c r="D458762" s="273">
        <v>109481436.89</v>
      </c>
    </row>
    <row r="458763" spans="2:4" x14ac:dyDescent="0.2">
      <c r="B458763" t="s">
        <v>162</v>
      </c>
      <c r="C458763" t="s">
        <v>162</v>
      </c>
      <c r="D458763" s="273">
        <v>30557596.989999998</v>
      </c>
    </row>
    <row r="458764" spans="2:4" x14ac:dyDescent="0.2">
      <c r="B458764" t="s">
        <v>253</v>
      </c>
      <c r="C458764" t="s">
        <v>253</v>
      </c>
      <c r="D458764" s="273">
        <v>23224763.690000001</v>
      </c>
    </row>
    <row r="458765" spans="2:4" x14ac:dyDescent="0.2">
      <c r="B458765" t="s">
        <v>163</v>
      </c>
      <c r="C458765" t="s">
        <v>163</v>
      </c>
      <c r="D458765" s="273">
        <v>12704057.33</v>
      </c>
    </row>
    <row r="458766" spans="2:4" x14ac:dyDescent="0.2">
      <c r="B458766" t="s">
        <v>164</v>
      </c>
      <c r="C458766" t="s">
        <v>164</v>
      </c>
      <c r="D458766" s="273">
        <v>-68640.08</v>
      </c>
    </row>
    <row r="458767" spans="2:4" x14ac:dyDescent="0.2">
      <c r="B458767" t="s">
        <v>165</v>
      </c>
      <c r="C458767" t="s">
        <v>165</v>
      </c>
      <c r="D458767" s="273">
        <v>19164743.690000001</v>
      </c>
    </row>
    <row r="458768" spans="2:4" x14ac:dyDescent="0.2">
      <c r="B458768" t="s">
        <v>166</v>
      </c>
      <c r="C458768" t="s">
        <v>166</v>
      </c>
      <c r="D458768" s="273">
        <v>200431121.40000001</v>
      </c>
    </row>
    <row r="458769" spans="2:4" x14ac:dyDescent="0.2">
      <c r="B458769" t="s">
        <v>167</v>
      </c>
      <c r="C458769" t="s">
        <v>167</v>
      </c>
      <c r="D458769" s="273">
        <v>412104640.45999998</v>
      </c>
    </row>
    <row r="458770" spans="2:4" x14ac:dyDescent="0.2">
      <c r="B458770" t="s">
        <v>168</v>
      </c>
      <c r="C458770" t="s">
        <v>168</v>
      </c>
      <c r="D458770" s="273">
        <v>329580677.19</v>
      </c>
    </row>
    <row r="458771" spans="2:4" x14ac:dyDescent="0.2">
      <c r="B458771" t="s">
        <v>169</v>
      </c>
      <c r="C458771" t="s">
        <v>169</v>
      </c>
      <c r="D458771" s="273">
        <v>230288835.16999999</v>
      </c>
    </row>
    <row r="458772" spans="2:4" x14ac:dyDescent="0.2">
      <c r="B458772" t="s">
        <v>170</v>
      </c>
      <c r="C458772" t="s">
        <v>170</v>
      </c>
      <c r="D458772" s="273">
        <v>272410501.61000001</v>
      </c>
    </row>
    <row r="458773" spans="2:4" x14ac:dyDescent="0.2">
      <c r="B458773" t="s">
        <v>171</v>
      </c>
      <c r="C458773" t="s">
        <v>171</v>
      </c>
      <c r="D458773" s="273">
        <v>23786009.210000001</v>
      </c>
    </row>
    <row r="458774" spans="2:4" x14ac:dyDescent="0.2">
      <c r="B458774" t="s">
        <v>172</v>
      </c>
      <c r="C458774" t="s">
        <v>172</v>
      </c>
      <c r="D458774" s="273">
        <v>7975329.9699999997</v>
      </c>
    </row>
    <row r="458775" spans="2:4" x14ac:dyDescent="0.2">
      <c r="B458775" t="s">
        <v>173</v>
      </c>
      <c r="C458775" t="s">
        <v>173</v>
      </c>
      <c r="D458775" s="273">
        <v>56925380.359999999</v>
      </c>
    </row>
    <row r="458776" spans="2:4" x14ac:dyDescent="0.2">
      <c r="B458776" t="s">
        <v>174</v>
      </c>
      <c r="C458776" t="s">
        <v>174</v>
      </c>
      <c r="D458776" s="273">
        <v>1468025.62</v>
      </c>
    </row>
    <row r="458777" spans="2:4" x14ac:dyDescent="0.2">
      <c r="B458777" t="s">
        <v>175</v>
      </c>
      <c r="C458777" t="s">
        <v>175</v>
      </c>
      <c r="D458777" s="273">
        <v>23279878.120000001</v>
      </c>
    </row>
    <row r="458778" spans="2:4" x14ac:dyDescent="0.2">
      <c r="B458778" t="s">
        <v>176</v>
      </c>
      <c r="C458778" t="s">
        <v>176</v>
      </c>
      <c r="D458778" s="273">
        <v>45377287.770000003</v>
      </c>
    </row>
    <row r="458779" spans="2:4" x14ac:dyDescent="0.2">
      <c r="B458779" t="s">
        <v>177</v>
      </c>
      <c r="C458779" t="s">
        <v>177</v>
      </c>
      <c r="D458779" s="273">
        <v>12833663.210000001</v>
      </c>
    </row>
    <row r="458780" spans="2:4" x14ac:dyDescent="0.2">
      <c r="B458780" t="s">
        <v>178</v>
      </c>
      <c r="C458780" t="s">
        <v>178</v>
      </c>
      <c r="D458780" s="273">
        <v>34408985.140000001</v>
      </c>
    </row>
    <row r="458781" spans="2:4" x14ac:dyDescent="0.2">
      <c r="B458781" t="s">
        <v>179</v>
      </c>
      <c r="C458781" t="s">
        <v>179</v>
      </c>
      <c r="D458781" s="273">
        <v>922447.6</v>
      </c>
    </row>
    <row r="458782" spans="2:4" x14ac:dyDescent="0.2">
      <c r="B458782" t="s">
        <v>180</v>
      </c>
      <c r="C458782" t="s">
        <v>180</v>
      </c>
      <c r="D458782" s="273">
        <v>35958905.509999998</v>
      </c>
    </row>
    <row r="458783" spans="2:4" x14ac:dyDescent="0.2">
      <c r="B458783" t="s">
        <v>181</v>
      </c>
      <c r="C458783" t="s">
        <v>181</v>
      </c>
      <c r="D458783" s="273">
        <v>10454073.970000001</v>
      </c>
    </row>
    <row r="458784" spans="2:4" x14ac:dyDescent="0.2">
      <c r="B458784" t="s">
        <v>201</v>
      </c>
      <c r="C458784" t="s">
        <v>201</v>
      </c>
      <c r="D458784" s="273">
        <v>2448716400.71</v>
      </c>
    </row>
    <row r="475140" spans="2:4" x14ac:dyDescent="0.2">
      <c r="D475140" s="273">
        <v>46</v>
      </c>
    </row>
    <row r="475141" spans="2:4" x14ac:dyDescent="0.2">
      <c r="D475141" s="273" t="s">
        <v>41</v>
      </c>
    </row>
    <row r="475142" spans="2:4" x14ac:dyDescent="0.2">
      <c r="B475142" t="s">
        <v>157</v>
      </c>
      <c r="C475142" t="s">
        <v>157</v>
      </c>
      <c r="D475142" s="273">
        <v>8578838.3499999996</v>
      </c>
    </row>
    <row r="475143" spans="2:4" x14ac:dyDescent="0.2">
      <c r="B475143" t="s">
        <v>158</v>
      </c>
      <c r="C475143" t="s">
        <v>158</v>
      </c>
      <c r="D475143" s="273">
        <v>497020769.79000002</v>
      </c>
    </row>
    <row r="475144" spans="2:4" x14ac:dyDescent="0.2">
      <c r="B475144" t="s">
        <v>159</v>
      </c>
      <c r="C475144" t="s">
        <v>159</v>
      </c>
      <c r="D475144" s="273">
        <v>14077898.43</v>
      </c>
    </row>
    <row r="475145" spans="2:4" x14ac:dyDescent="0.2">
      <c r="B475145" t="s">
        <v>160</v>
      </c>
      <c r="C475145" t="s">
        <v>160</v>
      </c>
      <c r="D475145" s="273">
        <v>35769173.32</v>
      </c>
    </row>
    <row r="475146" spans="2:4" x14ac:dyDescent="0.2">
      <c r="B475146" t="s">
        <v>161</v>
      </c>
      <c r="C475146" t="s">
        <v>161</v>
      </c>
      <c r="D475146" s="273">
        <v>109481436.89</v>
      </c>
    </row>
    <row r="475147" spans="2:4" x14ac:dyDescent="0.2">
      <c r="B475147" t="s">
        <v>162</v>
      </c>
      <c r="C475147" t="s">
        <v>162</v>
      </c>
      <c r="D475147" s="273">
        <v>30557596.989999998</v>
      </c>
    </row>
    <row r="475148" spans="2:4" x14ac:dyDescent="0.2">
      <c r="B475148" t="s">
        <v>253</v>
      </c>
      <c r="C475148" t="s">
        <v>253</v>
      </c>
      <c r="D475148" s="273">
        <v>23224763.690000001</v>
      </c>
    </row>
    <row r="475149" spans="2:4" x14ac:dyDescent="0.2">
      <c r="B475149" t="s">
        <v>163</v>
      </c>
      <c r="C475149" t="s">
        <v>163</v>
      </c>
      <c r="D475149" s="273">
        <v>12704057.33</v>
      </c>
    </row>
    <row r="475150" spans="2:4" x14ac:dyDescent="0.2">
      <c r="B475150" t="s">
        <v>164</v>
      </c>
      <c r="C475150" t="s">
        <v>164</v>
      </c>
      <c r="D475150" s="273">
        <v>-68640.08</v>
      </c>
    </row>
    <row r="475151" spans="2:4" x14ac:dyDescent="0.2">
      <c r="B475151" t="s">
        <v>165</v>
      </c>
      <c r="C475151" t="s">
        <v>165</v>
      </c>
      <c r="D475151" s="273">
        <v>19164743.690000001</v>
      </c>
    </row>
    <row r="475152" spans="2:4" x14ac:dyDescent="0.2">
      <c r="B475152" t="s">
        <v>166</v>
      </c>
      <c r="C475152" t="s">
        <v>166</v>
      </c>
      <c r="D475152" s="273">
        <v>200431121.40000001</v>
      </c>
    </row>
    <row r="475153" spans="2:4" x14ac:dyDescent="0.2">
      <c r="B475153" t="s">
        <v>167</v>
      </c>
      <c r="C475153" t="s">
        <v>167</v>
      </c>
      <c r="D475153" s="273">
        <v>412104640.45999998</v>
      </c>
    </row>
    <row r="475154" spans="2:4" x14ac:dyDescent="0.2">
      <c r="B475154" t="s">
        <v>168</v>
      </c>
      <c r="C475154" t="s">
        <v>168</v>
      </c>
      <c r="D475154" s="273">
        <v>329580677.19</v>
      </c>
    </row>
    <row r="475155" spans="2:4" x14ac:dyDescent="0.2">
      <c r="B475155" t="s">
        <v>169</v>
      </c>
      <c r="C475155" t="s">
        <v>169</v>
      </c>
      <c r="D475155" s="273">
        <v>230288835.16999999</v>
      </c>
    </row>
    <row r="475156" spans="2:4" x14ac:dyDescent="0.2">
      <c r="B475156" t="s">
        <v>170</v>
      </c>
      <c r="C475156" t="s">
        <v>170</v>
      </c>
      <c r="D475156" s="273">
        <v>272410501.61000001</v>
      </c>
    </row>
    <row r="475157" spans="2:4" x14ac:dyDescent="0.2">
      <c r="B475157" t="s">
        <v>171</v>
      </c>
      <c r="C475157" t="s">
        <v>171</v>
      </c>
      <c r="D475157" s="273">
        <v>23786009.210000001</v>
      </c>
    </row>
    <row r="475158" spans="2:4" x14ac:dyDescent="0.2">
      <c r="B475158" t="s">
        <v>172</v>
      </c>
      <c r="C475158" t="s">
        <v>172</v>
      </c>
      <c r="D475158" s="273">
        <v>7975329.9699999997</v>
      </c>
    </row>
    <row r="475159" spans="2:4" x14ac:dyDescent="0.2">
      <c r="B475159" t="s">
        <v>173</v>
      </c>
      <c r="C475159" t="s">
        <v>173</v>
      </c>
      <c r="D475159" s="273">
        <v>56925380.359999999</v>
      </c>
    </row>
    <row r="475160" spans="2:4" x14ac:dyDescent="0.2">
      <c r="B475160" t="s">
        <v>174</v>
      </c>
      <c r="C475160" t="s">
        <v>174</v>
      </c>
      <c r="D475160" s="273">
        <v>1468025.62</v>
      </c>
    </row>
    <row r="475161" spans="2:4" x14ac:dyDescent="0.2">
      <c r="B475161" t="s">
        <v>175</v>
      </c>
      <c r="C475161" t="s">
        <v>175</v>
      </c>
      <c r="D475161" s="273">
        <v>23279878.120000001</v>
      </c>
    </row>
    <row r="475162" spans="2:4" x14ac:dyDescent="0.2">
      <c r="B475162" t="s">
        <v>176</v>
      </c>
      <c r="C475162" t="s">
        <v>176</v>
      </c>
      <c r="D475162" s="273">
        <v>45377287.770000003</v>
      </c>
    </row>
    <row r="475163" spans="2:4" x14ac:dyDescent="0.2">
      <c r="B475163" t="s">
        <v>177</v>
      </c>
      <c r="C475163" t="s">
        <v>177</v>
      </c>
      <c r="D475163" s="273">
        <v>12833663.210000001</v>
      </c>
    </row>
    <row r="475164" spans="2:4" x14ac:dyDescent="0.2">
      <c r="B475164" t="s">
        <v>178</v>
      </c>
      <c r="C475164" t="s">
        <v>178</v>
      </c>
      <c r="D475164" s="273">
        <v>34408985.140000001</v>
      </c>
    </row>
    <row r="475165" spans="2:4" x14ac:dyDescent="0.2">
      <c r="B475165" t="s">
        <v>179</v>
      </c>
      <c r="C475165" t="s">
        <v>179</v>
      </c>
      <c r="D475165" s="273">
        <v>922447.6</v>
      </c>
    </row>
    <row r="475166" spans="2:4" x14ac:dyDescent="0.2">
      <c r="B475166" t="s">
        <v>180</v>
      </c>
      <c r="C475166" t="s">
        <v>180</v>
      </c>
      <c r="D475166" s="273">
        <v>35958905.509999998</v>
      </c>
    </row>
    <row r="475167" spans="2:4" x14ac:dyDescent="0.2">
      <c r="B475167" t="s">
        <v>181</v>
      </c>
      <c r="C475167" t="s">
        <v>181</v>
      </c>
      <c r="D475167" s="273">
        <v>10454073.970000001</v>
      </c>
    </row>
    <row r="475168" spans="2:4" x14ac:dyDescent="0.2">
      <c r="B475168" t="s">
        <v>201</v>
      </c>
      <c r="C475168" t="s">
        <v>201</v>
      </c>
      <c r="D475168" s="273">
        <v>2448716400.71</v>
      </c>
    </row>
    <row r="491524" spans="2:4" x14ac:dyDescent="0.2">
      <c r="D491524" s="273">
        <v>46</v>
      </c>
    </row>
    <row r="491525" spans="2:4" x14ac:dyDescent="0.2">
      <c r="D491525" s="273" t="s">
        <v>41</v>
      </c>
    </row>
    <row r="491526" spans="2:4" x14ac:dyDescent="0.2">
      <c r="B491526" t="s">
        <v>157</v>
      </c>
      <c r="C491526" t="s">
        <v>157</v>
      </c>
      <c r="D491526" s="273">
        <v>8578838.3499999996</v>
      </c>
    </row>
    <row r="491527" spans="2:4" x14ac:dyDescent="0.2">
      <c r="B491527" t="s">
        <v>158</v>
      </c>
      <c r="C491527" t="s">
        <v>158</v>
      </c>
      <c r="D491527" s="273">
        <v>497020769.79000002</v>
      </c>
    </row>
    <row r="491528" spans="2:4" x14ac:dyDescent="0.2">
      <c r="B491528" t="s">
        <v>159</v>
      </c>
      <c r="C491528" t="s">
        <v>159</v>
      </c>
      <c r="D491528" s="273">
        <v>14077898.43</v>
      </c>
    </row>
    <row r="491529" spans="2:4" x14ac:dyDescent="0.2">
      <c r="B491529" t="s">
        <v>160</v>
      </c>
      <c r="C491529" t="s">
        <v>160</v>
      </c>
      <c r="D491529" s="273">
        <v>35769173.32</v>
      </c>
    </row>
    <row r="491530" spans="2:4" x14ac:dyDescent="0.2">
      <c r="B491530" t="s">
        <v>161</v>
      </c>
      <c r="C491530" t="s">
        <v>161</v>
      </c>
      <c r="D491530" s="273">
        <v>109481436.89</v>
      </c>
    </row>
    <row r="491531" spans="2:4" x14ac:dyDescent="0.2">
      <c r="B491531" t="s">
        <v>162</v>
      </c>
      <c r="C491531" t="s">
        <v>162</v>
      </c>
      <c r="D491531" s="273">
        <v>30557596.989999998</v>
      </c>
    </row>
    <row r="491532" spans="2:4" x14ac:dyDescent="0.2">
      <c r="B491532" t="s">
        <v>253</v>
      </c>
      <c r="C491532" t="s">
        <v>253</v>
      </c>
      <c r="D491532" s="273">
        <v>23224763.690000001</v>
      </c>
    </row>
    <row r="491533" spans="2:4" x14ac:dyDescent="0.2">
      <c r="B491533" t="s">
        <v>163</v>
      </c>
      <c r="C491533" t="s">
        <v>163</v>
      </c>
      <c r="D491533" s="273">
        <v>12704057.33</v>
      </c>
    </row>
    <row r="491534" spans="2:4" x14ac:dyDescent="0.2">
      <c r="B491534" t="s">
        <v>164</v>
      </c>
      <c r="C491534" t="s">
        <v>164</v>
      </c>
      <c r="D491534" s="273">
        <v>-68640.08</v>
      </c>
    </row>
    <row r="491535" spans="2:4" x14ac:dyDescent="0.2">
      <c r="B491535" t="s">
        <v>165</v>
      </c>
      <c r="C491535" t="s">
        <v>165</v>
      </c>
      <c r="D491535" s="273">
        <v>19164743.690000001</v>
      </c>
    </row>
    <row r="491536" spans="2:4" x14ac:dyDescent="0.2">
      <c r="B491536" t="s">
        <v>166</v>
      </c>
      <c r="C491536" t="s">
        <v>166</v>
      </c>
      <c r="D491536" s="273">
        <v>200431121.40000001</v>
      </c>
    </row>
    <row r="491537" spans="2:4" x14ac:dyDescent="0.2">
      <c r="B491537" t="s">
        <v>167</v>
      </c>
      <c r="C491537" t="s">
        <v>167</v>
      </c>
      <c r="D491537" s="273">
        <v>412104640.45999998</v>
      </c>
    </row>
    <row r="491538" spans="2:4" x14ac:dyDescent="0.2">
      <c r="B491538" t="s">
        <v>168</v>
      </c>
      <c r="C491538" t="s">
        <v>168</v>
      </c>
      <c r="D491538" s="273">
        <v>329580677.19</v>
      </c>
    </row>
    <row r="491539" spans="2:4" x14ac:dyDescent="0.2">
      <c r="B491539" t="s">
        <v>169</v>
      </c>
      <c r="C491539" t="s">
        <v>169</v>
      </c>
      <c r="D491539" s="273">
        <v>230288835.16999999</v>
      </c>
    </row>
    <row r="491540" spans="2:4" x14ac:dyDescent="0.2">
      <c r="B491540" t="s">
        <v>170</v>
      </c>
      <c r="C491540" t="s">
        <v>170</v>
      </c>
      <c r="D491540" s="273">
        <v>272410501.61000001</v>
      </c>
    </row>
    <row r="491541" spans="2:4" x14ac:dyDescent="0.2">
      <c r="B491541" t="s">
        <v>171</v>
      </c>
      <c r="C491541" t="s">
        <v>171</v>
      </c>
      <c r="D491541" s="273">
        <v>23786009.210000001</v>
      </c>
    </row>
    <row r="491542" spans="2:4" x14ac:dyDescent="0.2">
      <c r="B491542" t="s">
        <v>172</v>
      </c>
      <c r="C491542" t="s">
        <v>172</v>
      </c>
      <c r="D491542" s="273">
        <v>7975329.9699999997</v>
      </c>
    </row>
    <row r="491543" spans="2:4" x14ac:dyDescent="0.2">
      <c r="B491543" t="s">
        <v>173</v>
      </c>
      <c r="C491543" t="s">
        <v>173</v>
      </c>
      <c r="D491543" s="273">
        <v>56925380.359999999</v>
      </c>
    </row>
    <row r="491544" spans="2:4" x14ac:dyDescent="0.2">
      <c r="B491544" t="s">
        <v>174</v>
      </c>
      <c r="C491544" t="s">
        <v>174</v>
      </c>
      <c r="D491544" s="273">
        <v>1468025.62</v>
      </c>
    </row>
    <row r="491545" spans="2:4" x14ac:dyDescent="0.2">
      <c r="B491545" t="s">
        <v>175</v>
      </c>
      <c r="C491545" t="s">
        <v>175</v>
      </c>
      <c r="D491545" s="273">
        <v>23279878.120000001</v>
      </c>
    </row>
    <row r="491546" spans="2:4" x14ac:dyDescent="0.2">
      <c r="B491546" t="s">
        <v>176</v>
      </c>
      <c r="C491546" t="s">
        <v>176</v>
      </c>
      <c r="D491546" s="273">
        <v>45377287.770000003</v>
      </c>
    </row>
    <row r="491547" spans="2:4" x14ac:dyDescent="0.2">
      <c r="B491547" t="s">
        <v>177</v>
      </c>
      <c r="C491547" t="s">
        <v>177</v>
      </c>
      <c r="D491547" s="273">
        <v>12833663.210000001</v>
      </c>
    </row>
    <row r="491548" spans="2:4" x14ac:dyDescent="0.2">
      <c r="B491548" t="s">
        <v>178</v>
      </c>
      <c r="C491548" t="s">
        <v>178</v>
      </c>
      <c r="D491548" s="273">
        <v>34408985.140000001</v>
      </c>
    </row>
    <row r="491549" spans="2:4" x14ac:dyDescent="0.2">
      <c r="B491549" t="s">
        <v>179</v>
      </c>
      <c r="C491549" t="s">
        <v>179</v>
      </c>
      <c r="D491549" s="273">
        <v>922447.6</v>
      </c>
    </row>
    <row r="491550" spans="2:4" x14ac:dyDescent="0.2">
      <c r="B491550" t="s">
        <v>180</v>
      </c>
      <c r="C491550" t="s">
        <v>180</v>
      </c>
      <c r="D491550" s="273">
        <v>35958905.509999998</v>
      </c>
    </row>
    <row r="491551" spans="2:4" x14ac:dyDescent="0.2">
      <c r="B491551" t="s">
        <v>181</v>
      </c>
      <c r="C491551" t="s">
        <v>181</v>
      </c>
      <c r="D491551" s="273">
        <v>10454073.970000001</v>
      </c>
    </row>
    <row r="491552" spans="2:4" x14ac:dyDescent="0.2">
      <c r="B491552" t="s">
        <v>201</v>
      </c>
      <c r="C491552" t="s">
        <v>201</v>
      </c>
      <c r="D491552" s="273">
        <v>2448716400.71</v>
      </c>
    </row>
    <row r="507908" spans="2:4" x14ac:dyDescent="0.2">
      <c r="D507908" s="273">
        <v>46</v>
      </c>
    </row>
    <row r="507909" spans="2:4" x14ac:dyDescent="0.2">
      <c r="D507909" s="273" t="s">
        <v>41</v>
      </c>
    </row>
    <row r="507910" spans="2:4" x14ac:dyDescent="0.2">
      <c r="B507910" t="s">
        <v>157</v>
      </c>
      <c r="C507910" t="s">
        <v>157</v>
      </c>
      <c r="D507910" s="273">
        <v>8578838.3499999996</v>
      </c>
    </row>
    <row r="507911" spans="2:4" x14ac:dyDescent="0.2">
      <c r="B507911" t="s">
        <v>158</v>
      </c>
      <c r="C507911" t="s">
        <v>158</v>
      </c>
      <c r="D507911" s="273">
        <v>497020769.79000002</v>
      </c>
    </row>
    <row r="507912" spans="2:4" x14ac:dyDescent="0.2">
      <c r="B507912" t="s">
        <v>159</v>
      </c>
      <c r="C507912" t="s">
        <v>159</v>
      </c>
      <c r="D507912" s="273">
        <v>14077898.43</v>
      </c>
    </row>
    <row r="507913" spans="2:4" x14ac:dyDescent="0.2">
      <c r="B507913" t="s">
        <v>160</v>
      </c>
      <c r="C507913" t="s">
        <v>160</v>
      </c>
      <c r="D507913" s="273">
        <v>35769173.32</v>
      </c>
    </row>
    <row r="507914" spans="2:4" x14ac:dyDescent="0.2">
      <c r="B507914" t="s">
        <v>161</v>
      </c>
      <c r="C507914" t="s">
        <v>161</v>
      </c>
      <c r="D507914" s="273">
        <v>109481436.89</v>
      </c>
    </row>
    <row r="507915" spans="2:4" x14ac:dyDescent="0.2">
      <c r="B507915" t="s">
        <v>162</v>
      </c>
      <c r="C507915" t="s">
        <v>162</v>
      </c>
      <c r="D507915" s="273">
        <v>30557596.989999998</v>
      </c>
    </row>
    <row r="507916" spans="2:4" x14ac:dyDescent="0.2">
      <c r="B507916" t="s">
        <v>253</v>
      </c>
      <c r="C507916" t="s">
        <v>253</v>
      </c>
      <c r="D507916" s="273">
        <v>23224763.690000001</v>
      </c>
    </row>
    <row r="507917" spans="2:4" x14ac:dyDescent="0.2">
      <c r="B507917" t="s">
        <v>163</v>
      </c>
      <c r="C507917" t="s">
        <v>163</v>
      </c>
      <c r="D507917" s="273">
        <v>12704057.33</v>
      </c>
    </row>
    <row r="507918" spans="2:4" x14ac:dyDescent="0.2">
      <c r="B507918" t="s">
        <v>164</v>
      </c>
      <c r="C507918" t="s">
        <v>164</v>
      </c>
      <c r="D507918" s="273">
        <v>-68640.08</v>
      </c>
    </row>
    <row r="507919" spans="2:4" x14ac:dyDescent="0.2">
      <c r="B507919" t="s">
        <v>165</v>
      </c>
      <c r="C507919" t="s">
        <v>165</v>
      </c>
      <c r="D507919" s="273">
        <v>19164743.690000001</v>
      </c>
    </row>
    <row r="507920" spans="2:4" x14ac:dyDescent="0.2">
      <c r="B507920" t="s">
        <v>166</v>
      </c>
      <c r="C507920" t="s">
        <v>166</v>
      </c>
      <c r="D507920" s="273">
        <v>200431121.40000001</v>
      </c>
    </row>
    <row r="507921" spans="2:4" x14ac:dyDescent="0.2">
      <c r="B507921" t="s">
        <v>167</v>
      </c>
      <c r="C507921" t="s">
        <v>167</v>
      </c>
      <c r="D507921" s="273">
        <v>412104640.45999998</v>
      </c>
    </row>
    <row r="507922" spans="2:4" x14ac:dyDescent="0.2">
      <c r="B507922" t="s">
        <v>168</v>
      </c>
      <c r="C507922" t="s">
        <v>168</v>
      </c>
      <c r="D507922" s="273">
        <v>329580677.19</v>
      </c>
    </row>
    <row r="507923" spans="2:4" x14ac:dyDescent="0.2">
      <c r="B507923" t="s">
        <v>169</v>
      </c>
      <c r="C507923" t="s">
        <v>169</v>
      </c>
      <c r="D507923" s="273">
        <v>230288835.16999999</v>
      </c>
    </row>
    <row r="507924" spans="2:4" x14ac:dyDescent="0.2">
      <c r="B507924" t="s">
        <v>170</v>
      </c>
      <c r="C507924" t="s">
        <v>170</v>
      </c>
      <c r="D507924" s="273">
        <v>272410501.61000001</v>
      </c>
    </row>
    <row r="507925" spans="2:4" x14ac:dyDescent="0.2">
      <c r="B507925" t="s">
        <v>171</v>
      </c>
      <c r="C507925" t="s">
        <v>171</v>
      </c>
      <c r="D507925" s="273">
        <v>23786009.210000001</v>
      </c>
    </row>
    <row r="507926" spans="2:4" x14ac:dyDescent="0.2">
      <c r="B507926" t="s">
        <v>172</v>
      </c>
      <c r="C507926" t="s">
        <v>172</v>
      </c>
      <c r="D507926" s="273">
        <v>7975329.9699999997</v>
      </c>
    </row>
    <row r="507927" spans="2:4" x14ac:dyDescent="0.2">
      <c r="B507927" t="s">
        <v>173</v>
      </c>
      <c r="C507927" t="s">
        <v>173</v>
      </c>
      <c r="D507927" s="273">
        <v>56925380.359999999</v>
      </c>
    </row>
    <row r="507928" spans="2:4" x14ac:dyDescent="0.2">
      <c r="B507928" t="s">
        <v>174</v>
      </c>
      <c r="C507928" t="s">
        <v>174</v>
      </c>
      <c r="D507928" s="273">
        <v>1468025.62</v>
      </c>
    </row>
    <row r="507929" spans="2:4" x14ac:dyDescent="0.2">
      <c r="B507929" t="s">
        <v>175</v>
      </c>
      <c r="C507929" t="s">
        <v>175</v>
      </c>
      <c r="D507929" s="273">
        <v>23279878.120000001</v>
      </c>
    </row>
    <row r="507930" spans="2:4" x14ac:dyDescent="0.2">
      <c r="B507930" t="s">
        <v>176</v>
      </c>
      <c r="C507930" t="s">
        <v>176</v>
      </c>
      <c r="D507930" s="273">
        <v>45377287.770000003</v>
      </c>
    </row>
    <row r="507931" spans="2:4" x14ac:dyDescent="0.2">
      <c r="B507931" t="s">
        <v>177</v>
      </c>
      <c r="C507931" t="s">
        <v>177</v>
      </c>
      <c r="D507931" s="273">
        <v>12833663.210000001</v>
      </c>
    </row>
    <row r="507932" spans="2:4" x14ac:dyDescent="0.2">
      <c r="B507932" t="s">
        <v>178</v>
      </c>
      <c r="C507932" t="s">
        <v>178</v>
      </c>
      <c r="D507932" s="273">
        <v>34408985.140000001</v>
      </c>
    </row>
    <row r="507933" spans="2:4" x14ac:dyDescent="0.2">
      <c r="B507933" t="s">
        <v>179</v>
      </c>
      <c r="C507933" t="s">
        <v>179</v>
      </c>
      <c r="D507933" s="273">
        <v>922447.6</v>
      </c>
    </row>
    <row r="507934" spans="2:4" x14ac:dyDescent="0.2">
      <c r="B507934" t="s">
        <v>180</v>
      </c>
      <c r="C507934" t="s">
        <v>180</v>
      </c>
      <c r="D507934" s="273">
        <v>35958905.509999998</v>
      </c>
    </row>
    <row r="507935" spans="2:4" x14ac:dyDescent="0.2">
      <c r="B507935" t="s">
        <v>181</v>
      </c>
      <c r="C507935" t="s">
        <v>181</v>
      </c>
      <c r="D507935" s="273">
        <v>10454073.970000001</v>
      </c>
    </row>
    <row r="507936" spans="2:4" x14ac:dyDescent="0.2">
      <c r="B507936" t="s">
        <v>201</v>
      </c>
      <c r="C507936" t="s">
        <v>201</v>
      </c>
      <c r="D507936" s="273">
        <v>2448716400.71</v>
      </c>
    </row>
    <row r="524292" spans="2:4" x14ac:dyDescent="0.2">
      <c r="D524292" s="273">
        <v>46</v>
      </c>
    </row>
    <row r="524293" spans="2:4" x14ac:dyDescent="0.2">
      <c r="D524293" s="273" t="s">
        <v>41</v>
      </c>
    </row>
    <row r="524294" spans="2:4" x14ac:dyDescent="0.2">
      <c r="B524294" t="s">
        <v>157</v>
      </c>
      <c r="C524294" t="s">
        <v>157</v>
      </c>
      <c r="D524294" s="273">
        <v>8578838.3499999996</v>
      </c>
    </row>
    <row r="524295" spans="2:4" x14ac:dyDescent="0.2">
      <c r="B524295" t="s">
        <v>158</v>
      </c>
      <c r="C524295" t="s">
        <v>158</v>
      </c>
      <c r="D524295" s="273">
        <v>497020769.79000002</v>
      </c>
    </row>
    <row r="524296" spans="2:4" x14ac:dyDescent="0.2">
      <c r="B524296" t="s">
        <v>159</v>
      </c>
      <c r="C524296" t="s">
        <v>159</v>
      </c>
      <c r="D524296" s="273">
        <v>14077898.43</v>
      </c>
    </row>
    <row r="524297" spans="2:4" x14ac:dyDescent="0.2">
      <c r="B524297" t="s">
        <v>160</v>
      </c>
      <c r="C524297" t="s">
        <v>160</v>
      </c>
      <c r="D524297" s="273">
        <v>35769173.32</v>
      </c>
    </row>
    <row r="524298" spans="2:4" x14ac:dyDescent="0.2">
      <c r="B524298" t="s">
        <v>161</v>
      </c>
      <c r="C524298" t="s">
        <v>161</v>
      </c>
      <c r="D524298" s="273">
        <v>109481436.89</v>
      </c>
    </row>
    <row r="524299" spans="2:4" x14ac:dyDescent="0.2">
      <c r="B524299" t="s">
        <v>162</v>
      </c>
      <c r="C524299" t="s">
        <v>162</v>
      </c>
      <c r="D524299" s="273">
        <v>30557596.989999998</v>
      </c>
    </row>
    <row r="524300" spans="2:4" x14ac:dyDescent="0.2">
      <c r="B524300" t="s">
        <v>253</v>
      </c>
      <c r="C524300" t="s">
        <v>253</v>
      </c>
      <c r="D524300" s="273">
        <v>23224763.690000001</v>
      </c>
    </row>
    <row r="524301" spans="2:4" x14ac:dyDescent="0.2">
      <c r="B524301" t="s">
        <v>163</v>
      </c>
      <c r="C524301" t="s">
        <v>163</v>
      </c>
      <c r="D524301" s="273">
        <v>12704057.33</v>
      </c>
    </row>
    <row r="524302" spans="2:4" x14ac:dyDescent="0.2">
      <c r="B524302" t="s">
        <v>164</v>
      </c>
      <c r="C524302" t="s">
        <v>164</v>
      </c>
      <c r="D524302" s="273">
        <v>-68640.08</v>
      </c>
    </row>
    <row r="524303" spans="2:4" x14ac:dyDescent="0.2">
      <c r="B524303" t="s">
        <v>165</v>
      </c>
      <c r="C524303" t="s">
        <v>165</v>
      </c>
      <c r="D524303" s="273">
        <v>19164743.690000001</v>
      </c>
    </row>
    <row r="524304" spans="2:4" x14ac:dyDescent="0.2">
      <c r="B524304" t="s">
        <v>166</v>
      </c>
      <c r="C524304" t="s">
        <v>166</v>
      </c>
      <c r="D524304" s="273">
        <v>200431121.40000001</v>
      </c>
    </row>
    <row r="524305" spans="2:4" x14ac:dyDescent="0.2">
      <c r="B524305" t="s">
        <v>167</v>
      </c>
      <c r="C524305" t="s">
        <v>167</v>
      </c>
      <c r="D524305" s="273">
        <v>412104640.45999998</v>
      </c>
    </row>
    <row r="524306" spans="2:4" x14ac:dyDescent="0.2">
      <c r="B524306" t="s">
        <v>168</v>
      </c>
      <c r="C524306" t="s">
        <v>168</v>
      </c>
      <c r="D524306" s="273">
        <v>329580677.19</v>
      </c>
    </row>
    <row r="524307" spans="2:4" x14ac:dyDescent="0.2">
      <c r="B524307" t="s">
        <v>169</v>
      </c>
      <c r="C524307" t="s">
        <v>169</v>
      </c>
      <c r="D524307" s="273">
        <v>230288835.16999999</v>
      </c>
    </row>
    <row r="524308" spans="2:4" x14ac:dyDescent="0.2">
      <c r="B524308" t="s">
        <v>170</v>
      </c>
      <c r="C524308" t="s">
        <v>170</v>
      </c>
      <c r="D524308" s="273">
        <v>272410501.61000001</v>
      </c>
    </row>
    <row r="524309" spans="2:4" x14ac:dyDescent="0.2">
      <c r="B524309" t="s">
        <v>171</v>
      </c>
      <c r="C524309" t="s">
        <v>171</v>
      </c>
      <c r="D524309" s="273">
        <v>23786009.210000001</v>
      </c>
    </row>
    <row r="524310" spans="2:4" x14ac:dyDescent="0.2">
      <c r="B524310" t="s">
        <v>172</v>
      </c>
      <c r="C524310" t="s">
        <v>172</v>
      </c>
      <c r="D524310" s="273">
        <v>7975329.9699999997</v>
      </c>
    </row>
    <row r="524311" spans="2:4" x14ac:dyDescent="0.2">
      <c r="B524311" t="s">
        <v>173</v>
      </c>
      <c r="C524311" t="s">
        <v>173</v>
      </c>
      <c r="D524311" s="273">
        <v>56925380.359999999</v>
      </c>
    </row>
    <row r="524312" spans="2:4" x14ac:dyDescent="0.2">
      <c r="B524312" t="s">
        <v>174</v>
      </c>
      <c r="C524312" t="s">
        <v>174</v>
      </c>
      <c r="D524312" s="273">
        <v>1468025.62</v>
      </c>
    </row>
    <row r="524313" spans="2:4" x14ac:dyDescent="0.2">
      <c r="B524313" t="s">
        <v>175</v>
      </c>
      <c r="C524313" t="s">
        <v>175</v>
      </c>
      <c r="D524313" s="273">
        <v>23279878.120000001</v>
      </c>
    </row>
    <row r="524314" spans="2:4" x14ac:dyDescent="0.2">
      <c r="B524314" t="s">
        <v>176</v>
      </c>
      <c r="C524314" t="s">
        <v>176</v>
      </c>
      <c r="D524314" s="273">
        <v>45377287.770000003</v>
      </c>
    </row>
    <row r="524315" spans="2:4" x14ac:dyDescent="0.2">
      <c r="B524315" t="s">
        <v>177</v>
      </c>
      <c r="C524315" t="s">
        <v>177</v>
      </c>
      <c r="D524315" s="273">
        <v>12833663.210000001</v>
      </c>
    </row>
    <row r="524316" spans="2:4" x14ac:dyDescent="0.2">
      <c r="B524316" t="s">
        <v>178</v>
      </c>
      <c r="C524316" t="s">
        <v>178</v>
      </c>
      <c r="D524316" s="273">
        <v>34408985.140000001</v>
      </c>
    </row>
    <row r="524317" spans="2:4" x14ac:dyDescent="0.2">
      <c r="B524317" t="s">
        <v>179</v>
      </c>
      <c r="C524317" t="s">
        <v>179</v>
      </c>
      <c r="D524317" s="273">
        <v>922447.6</v>
      </c>
    </row>
    <row r="524318" spans="2:4" x14ac:dyDescent="0.2">
      <c r="B524318" t="s">
        <v>180</v>
      </c>
      <c r="C524318" t="s">
        <v>180</v>
      </c>
      <c r="D524318" s="273">
        <v>35958905.509999998</v>
      </c>
    </row>
    <row r="524319" spans="2:4" x14ac:dyDescent="0.2">
      <c r="B524319" t="s">
        <v>181</v>
      </c>
      <c r="C524319" t="s">
        <v>181</v>
      </c>
      <c r="D524319" s="273">
        <v>10454073.970000001</v>
      </c>
    </row>
    <row r="524320" spans="2:4" x14ac:dyDescent="0.2">
      <c r="B524320" t="s">
        <v>201</v>
      </c>
      <c r="C524320" t="s">
        <v>201</v>
      </c>
      <c r="D524320" s="273">
        <v>2448716400.71</v>
      </c>
    </row>
    <row r="540676" spans="2:4" x14ac:dyDescent="0.2">
      <c r="D540676" s="273">
        <v>46</v>
      </c>
    </row>
    <row r="540677" spans="2:4" x14ac:dyDescent="0.2">
      <c r="D540677" s="273" t="s">
        <v>41</v>
      </c>
    </row>
    <row r="540678" spans="2:4" x14ac:dyDescent="0.2">
      <c r="B540678" t="s">
        <v>157</v>
      </c>
      <c r="C540678" t="s">
        <v>157</v>
      </c>
      <c r="D540678" s="273">
        <v>8578838.3499999996</v>
      </c>
    </row>
    <row r="540679" spans="2:4" x14ac:dyDescent="0.2">
      <c r="B540679" t="s">
        <v>158</v>
      </c>
      <c r="C540679" t="s">
        <v>158</v>
      </c>
      <c r="D540679" s="273">
        <v>497020769.79000002</v>
      </c>
    </row>
    <row r="540680" spans="2:4" x14ac:dyDescent="0.2">
      <c r="B540680" t="s">
        <v>159</v>
      </c>
      <c r="C540680" t="s">
        <v>159</v>
      </c>
      <c r="D540680" s="273">
        <v>14077898.43</v>
      </c>
    </row>
    <row r="540681" spans="2:4" x14ac:dyDescent="0.2">
      <c r="B540681" t="s">
        <v>160</v>
      </c>
      <c r="C540681" t="s">
        <v>160</v>
      </c>
      <c r="D540681" s="273">
        <v>35769173.32</v>
      </c>
    </row>
    <row r="540682" spans="2:4" x14ac:dyDescent="0.2">
      <c r="B540682" t="s">
        <v>161</v>
      </c>
      <c r="C540682" t="s">
        <v>161</v>
      </c>
      <c r="D540682" s="273">
        <v>109481436.89</v>
      </c>
    </row>
    <row r="540683" spans="2:4" x14ac:dyDescent="0.2">
      <c r="B540683" t="s">
        <v>162</v>
      </c>
      <c r="C540683" t="s">
        <v>162</v>
      </c>
      <c r="D540683" s="273">
        <v>30557596.989999998</v>
      </c>
    </row>
    <row r="540684" spans="2:4" x14ac:dyDescent="0.2">
      <c r="B540684" t="s">
        <v>253</v>
      </c>
      <c r="C540684" t="s">
        <v>253</v>
      </c>
      <c r="D540684" s="273">
        <v>23224763.690000001</v>
      </c>
    </row>
    <row r="540685" spans="2:4" x14ac:dyDescent="0.2">
      <c r="B540685" t="s">
        <v>163</v>
      </c>
      <c r="C540685" t="s">
        <v>163</v>
      </c>
      <c r="D540685" s="273">
        <v>12704057.33</v>
      </c>
    </row>
    <row r="540686" spans="2:4" x14ac:dyDescent="0.2">
      <c r="B540686" t="s">
        <v>164</v>
      </c>
      <c r="C540686" t="s">
        <v>164</v>
      </c>
      <c r="D540686" s="273">
        <v>-68640.08</v>
      </c>
    </row>
    <row r="540687" spans="2:4" x14ac:dyDescent="0.2">
      <c r="B540687" t="s">
        <v>165</v>
      </c>
      <c r="C540687" t="s">
        <v>165</v>
      </c>
      <c r="D540687" s="273">
        <v>19164743.690000001</v>
      </c>
    </row>
    <row r="540688" spans="2:4" x14ac:dyDescent="0.2">
      <c r="B540688" t="s">
        <v>166</v>
      </c>
      <c r="C540688" t="s">
        <v>166</v>
      </c>
      <c r="D540688" s="273">
        <v>200431121.40000001</v>
      </c>
    </row>
    <row r="540689" spans="2:4" x14ac:dyDescent="0.2">
      <c r="B540689" t="s">
        <v>167</v>
      </c>
      <c r="C540689" t="s">
        <v>167</v>
      </c>
      <c r="D540689" s="273">
        <v>412104640.45999998</v>
      </c>
    </row>
    <row r="540690" spans="2:4" x14ac:dyDescent="0.2">
      <c r="B540690" t="s">
        <v>168</v>
      </c>
      <c r="C540690" t="s">
        <v>168</v>
      </c>
      <c r="D540690" s="273">
        <v>329580677.19</v>
      </c>
    </row>
    <row r="540691" spans="2:4" x14ac:dyDescent="0.2">
      <c r="B540691" t="s">
        <v>169</v>
      </c>
      <c r="C540691" t="s">
        <v>169</v>
      </c>
      <c r="D540691" s="273">
        <v>230288835.16999999</v>
      </c>
    </row>
    <row r="540692" spans="2:4" x14ac:dyDescent="0.2">
      <c r="B540692" t="s">
        <v>170</v>
      </c>
      <c r="C540692" t="s">
        <v>170</v>
      </c>
      <c r="D540692" s="273">
        <v>272410501.61000001</v>
      </c>
    </row>
    <row r="540693" spans="2:4" x14ac:dyDescent="0.2">
      <c r="B540693" t="s">
        <v>171</v>
      </c>
      <c r="C540693" t="s">
        <v>171</v>
      </c>
      <c r="D540693" s="273">
        <v>23786009.210000001</v>
      </c>
    </row>
    <row r="540694" spans="2:4" x14ac:dyDescent="0.2">
      <c r="B540694" t="s">
        <v>172</v>
      </c>
      <c r="C540694" t="s">
        <v>172</v>
      </c>
      <c r="D540694" s="273">
        <v>7975329.9699999997</v>
      </c>
    </row>
    <row r="540695" spans="2:4" x14ac:dyDescent="0.2">
      <c r="B540695" t="s">
        <v>173</v>
      </c>
      <c r="C540695" t="s">
        <v>173</v>
      </c>
      <c r="D540695" s="273">
        <v>56925380.359999999</v>
      </c>
    </row>
    <row r="540696" spans="2:4" x14ac:dyDescent="0.2">
      <c r="B540696" t="s">
        <v>174</v>
      </c>
      <c r="C540696" t="s">
        <v>174</v>
      </c>
      <c r="D540696" s="273">
        <v>1468025.62</v>
      </c>
    </row>
    <row r="540697" spans="2:4" x14ac:dyDescent="0.2">
      <c r="B540697" t="s">
        <v>175</v>
      </c>
      <c r="C540697" t="s">
        <v>175</v>
      </c>
      <c r="D540697" s="273">
        <v>23279878.120000001</v>
      </c>
    </row>
    <row r="540698" spans="2:4" x14ac:dyDescent="0.2">
      <c r="B540698" t="s">
        <v>176</v>
      </c>
      <c r="C540698" t="s">
        <v>176</v>
      </c>
      <c r="D540698" s="273">
        <v>45377287.770000003</v>
      </c>
    </row>
    <row r="540699" spans="2:4" x14ac:dyDescent="0.2">
      <c r="B540699" t="s">
        <v>177</v>
      </c>
      <c r="C540699" t="s">
        <v>177</v>
      </c>
      <c r="D540699" s="273">
        <v>12833663.210000001</v>
      </c>
    </row>
    <row r="540700" spans="2:4" x14ac:dyDescent="0.2">
      <c r="B540700" t="s">
        <v>178</v>
      </c>
      <c r="C540700" t="s">
        <v>178</v>
      </c>
      <c r="D540700" s="273">
        <v>34408985.140000001</v>
      </c>
    </row>
    <row r="540701" spans="2:4" x14ac:dyDescent="0.2">
      <c r="B540701" t="s">
        <v>179</v>
      </c>
      <c r="C540701" t="s">
        <v>179</v>
      </c>
      <c r="D540701" s="273">
        <v>922447.6</v>
      </c>
    </row>
    <row r="540702" spans="2:4" x14ac:dyDescent="0.2">
      <c r="B540702" t="s">
        <v>180</v>
      </c>
      <c r="C540702" t="s">
        <v>180</v>
      </c>
      <c r="D540702" s="273">
        <v>35958905.509999998</v>
      </c>
    </row>
    <row r="540703" spans="2:4" x14ac:dyDescent="0.2">
      <c r="B540703" t="s">
        <v>181</v>
      </c>
      <c r="C540703" t="s">
        <v>181</v>
      </c>
      <c r="D540703" s="273">
        <v>10454073.970000001</v>
      </c>
    </row>
    <row r="540704" spans="2:4" x14ac:dyDescent="0.2">
      <c r="B540704" t="s">
        <v>201</v>
      </c>
      <c r="C540704" t="s">
        <v>201</v>
      </c>
      <c r="D540704" s="273">
        <v>2448716400.71</v>
      </c>
    </row>
    <row r="557060" spans="2:4" x14ac:dyDescent="0.2">
      <c r="D557060" s="273">
        <v>46</v>
      </c>
    </row>
    <row r="557061" spans="2:4" x14ac:dyDescent="0.2">
      <c r="D557061" s="273" t="s">
        <v>41</v>
      </c>
    </row>
    <row r="557062" spans="2:4" x14ac:dyDescent="0.2">
      <c r="B557062" t="s">
        <v>157</v>
      </c>
      <c r="C557062" t="s">
        <v>157</v>
      </c>
      <c r="D557062" s="273">
        <v>8578838.3499999996</v>
      </c>
    </row>
    <row r="557063" spans="2:4" x14ac:dyDescent="0.2">
      <c r="B557063" t="s">
        <v>158</v>
      </c>
      <c r="C557063" t="s">
        <v>158</v>
      </c>
      <c r="D557063" s="273">
        <v>497020769.79000002</v>
      </c>
    </row>
    <row r="557064" spans="2:4" x14ac:dyDescent="0.2">
      <c r="B557064" t="s">
        <v>159</v>
      </c>
      <c r="C557064" t="s">
        <v>159</v>
      </c>
      <c r="D557064" s="273">
        <v>14077898.43</v>
      </c>
    </row>
    <row r="557065" spans="2:4" x14ac:dyDescent="0.2">
      <c r="B557065" t="s">
        <v>160</v>
      </c>
      <c r="C557065" t="s">
        <v>160</v>
      </c>
      <c r="D557065" s="273">
        <v>35769173.32</v>
      </c>
    </row>
    <row r="557066" spans="2:4" x14ac:dyDescent="0.2">
      <c r="B557066" t="s">
        <v>161</v>
      </c>
      <c r="C557066" t="s">
        <v>161</v>
      </c>
      <c r="D557066" s="273">
        <v>109481436.89</v>
      </c>
    </row>
    <row r="557067" spans="2:4" x14ac:dyDescent="0.2">
      <c r="B557067" t="s">
        <v>162</v>
      </c>
      <c r="C557067" t="s">
        <v>162</v>
      </c>
      <c r="D557067" s="273">
        <v>30557596.989999998</v>
      </c>
    </row>
    <row r="557068" spans="2:4" x14ac:dyDescent="0.2">
      <c r="B557068" t="s">
        <v>253</v>
      </c>
      <c r="C557068" t="s">
        <v>253</v>
      </c>
      <c r="D557068" s="273">
        <v>23224763.690000001</v>
      </c>
    </row>
    <row r="557069" spans="2:4" x14ac:dyDescent="0.2">
      <c r="B557069" t="s">
        <v>163</v>
      </c>
      <c r="C557069" t="s">
        <v>163</v>
      </c>
      <c r="D557069" s="273">
        <v>12704057.33</v>
      </c>
    </row>
    <row r="557070" spans="2:4" x14ac:dyDescent="0.2">
      <c r="B557070" t="s">
        <v>164</v>
      </c>
      <c r="C557070" t="s">
        <v>164</v>
      </c>
      <c r="D557070" s="273">
        <v>-68640.08</v>
      </c>
    </row>
    <row r="557071" spans="2:4" x14ac:dyDescent="0.2">
      <c r="B557071" t="s">
        <v>165</v>
      </c>
      <c r="C557071" t="s">
        <v>165</v>
      </c>
      <c r="D557071" s="273">
        <v>19164743.690000001</v>
      </c>
    </row>
    <row r="557072" spans="2:4" x14ac:dyDescent="0.2">
      <c r="B557072" t="s">
        <v>166</v>
      </c>
      <c r="C557072" t="s">
        <v>166</v>
      </c>
      <c r="D557072" s="273">
        <v>200431121.40000001</v>
      </c>
    </row>
    <row r="557073" spans="2:4" x14ac:dyDescent="0.2">
      <c r="B557073" t="s">
        <v>167</v>
      </c>
      <c r="C557073" t="s">
        <v>167</v>
      </c>
      <c r="D557073" s="273">
        <v>412104640.45999998</v>
      </c>
    </row>
    <row r="557074" spans="2:4" x14ac:dyDescent="0.2">
      <c r="B557074" t="s">
        <v>168</v>
      </c>
      <c r="C557074" t="s">
        <v>168</v>
      </c>
      <c r="D557074" s="273">
        <v>329580677.19</v>
      </c>
    </row>
    <row r="557075" spans="2:4" x14ac:dyDescent="0.2">
      <c r="B557075" t="s">
        <v>169</v>
      </c>
      <c r="C557075" t="s">
        <v>169</v>
      </c>
      <c r="D557075" s="273">
        <v>230288835.16999999</v>
      </c>
    </row>
    <row r="557076" spans="2:4" x14ac:dyDescent="0.2">
      <c r="B557076" t="s">
        <v>170</v>
      </c>
      <c r="C557076" t="s">
        <v>170</v>
      </c>
      <c r="D557076" s="273">
        <v>272410501.61000001</v>
      </c>
    </row>
    <row r="557077" spans="2:4" x14ac:dyDescent="0.2">
      <c r="B557077" t="s">
        <v>171</v>
      </c>
      <c r="C557077" t="s">
        <v>171</v>
      </c>
      <c r="D557077" s="273">
        <v>23786009.210000001</v>
      </c>
    </row>
    <row r="557078" spans="2:4" x14ac:dyDescent="0.2">
      <c r="B557078" t="s">
        <v>172</v>
      </c>
      <c r="C557078" t="s">
        <v>172</v>
      </c>
      <c r="D557078" s="273">
        <v>7975329.9699999997</v>
      </c>
    </row>
    <row r="557079" spans="2:4" x14ac:dyDescent="0.2">
      <c r="B557079" t="s">
        <v>173</v>
      </c>
      <c r="C557079" t="s">
        <v>173</v>
      </c>
      <c r="D557079" s="273">
        <v>56925380.359999999</v>
      </c>
    </row>
    <row r="557080" spans="2:4" x14ac:dyDescent="0.2">
      <c r="B557080" t="s">
        <v>174</v>
      </c>
      <c r="C557080" t="s">
        <v>174</v>
      </c>
      <c r="D557080" s="273">
        <v>1468025.62</v>
      </c>
    </row>
    <row r="557081" spans="2:4" x14ac:dyDescent="0.2">
      <c r="B557081" t="s">
        <v>175</v>
      </c>
      <c r="C557081" t="s">
        <v>175</v>
      </c>
      <c r="D557081" s="273">
        <v>23279878.120000001</v>
      </c>
    </row>
    <row r="557082" spans="2:4" x14ac:dyDescent="0.2">
      <c r="B557082" t="s">
        <v>176</v>
      </c>
      <c r="C557082" t="s">
        <v>176</v>
      </c>
      <c r="D557082" s="273">
        <v>45377287.770000003</v>
      </c>
    </row>
    <row r="557083" spans="2:4" x14ac:dyDescent="0.2">
      <c r="B557083" t="s">
        <v>177</v>
      </c>
      <c r="C557083" t="s">
        <v>177</v>
      </c>
      <c r="D557083" s="273">
        <v>12833663.210000001</v>
      </c>
    </row>
    <row r="557084" spans="2:4" x14ac:dyDescent="0.2">
      <c r="B557084" t="s">
        <v>178</v>
      </c>
      <c r="C557084" t="s">
        <v>178</v>
      </c>
      <c r="D557084" s="273">
        <v>34408985.140000001</v>
      </c>
    </row>
    <row r="557085" spans="2:4" x14ac:dyDescent="0.2">
      <c r="B557085" t="s">
        <v>179</v>
      </c>
      <c r="C557085" t="s">
        <v>179</v>
      </c>
      <c r="D557085" s="273">
        <v>922447.6</v>
      </c>
    </row>
    <row r="557086" spans="2:4" x14ac:dyDescent="0.2">
      <c r="B557086" t="s">
        <v>180</v>
      </c>
      <c r="C557086" t="s">
        <v>180</v>
      </c>
      <c r="D557086" s="273">
        <v>35958905.509999998</v>
      </c>
    </row>
    <row r="557087" spans="2:4" x14ac:dyDescent="0.2">
      <c r="B557087" t="s">
        <v>181</v>
      </c>
      <c r="C557087" t="s">
        <v>181</v>
      </c>
      <c r="D557087" s="273">
        <v>10454073.970000001</v>
      </c>
    </row>
    <row r="557088" spans="2:4" x14ac:dyDescent="0.2">
      <c r="B557088" t="s">
        <v>201</v>
      </c>
      <c r="C557088" t="s">
        <v>201</v>
      </c>
      <c r="D557088" s="273">
        <v>2448716400.71</v>
      </c>
    </row>
    <row r="573444" spans="2:4" x14ac:dyDescent="0.2">
      <c r="D573444" s="273">
        <v>46</v>
      </c>
    </row>
    <row r="573445" spans="2:4" x14ac:dyDescent="0.2">
      <c r="D573445" s="273" t="s">
        <v>41</v>
      </c>
    </row>
    <row r="573446" spans="2:4" x14ac:dyDescent="0.2">
      <c r="B573446" t="s">
        <v>157</v>
      </c>
      <c r="C573446" t="s">
        <v>157</v>
      </c>
      <c r="D573446" s="273">
        <v>8578838.3499999996</v>
      </c>
    </row>
    <row r="573447" spans="2:4" x14ac:dyDescent="0.2">
      <c r="B573447" t="s">
        <v>158</v>
      </c>
      <c r="C573447" t="s">
        <v>158</v>
      </c>
      <c r="D573447" s="273">
        <v>497020769.79000002</v>
      </c>
    </row>
    <row r="573448" spans="2:4" x14ac:dyDescent="0.2">
      <c r="B573448" t="s">
        <v>159</v>
      </c>
      <c r="C573448" t="s">
        <v>159</v>
      </c>
      <c r="D573448" s="273">
        <v>14077898.43</v>
      </c>
    </row>
    <row r="573449" spans="2:4" x14ac:dyDescent="0.2">
      <c r="B573449" t="s">
        <v>160</v>
      </c>
      <c r="C573449" t="s">
        <v>160</v>
      </c>
      <c r="D573449" s="273">
        <v>35769173.32</v>
      </c>
    </row>
    <row r="573450" spans="2:4" x14ac:dyDescent="0.2">
      <c r="B573450" t="s">
        <v>161</v>
      </c>
      <c r="C573450" t="s">
        <v>161</v>
      </c>
      <c r="D573450" s="273">
        <v>109481436.89</v>
      </c>
    </row>
    <row r="573451" spans="2:4" x14ac:dyDescent="0.2">
      <c r="B573451" t="s">
        <v>162</v>
      </c>
      <c r="C573451" t="s">
        <v>162</v>
      </c>
      <c r="D573451" s="273">
        <v>30557596.989999998</v>
      </c>
    </row>
    <row r="573452" spans="2:4" x14ac:dyDescent="0.2">
      <c r="B573452" t="s">
        <v>253</v>
      </c>
      <c r="C573452" t="s">
        <v>253</v>
      </c>
      <c r="D573452" s="273">
        <v>23224763.690000001</v>
      </c>
    </row>
    <row r="573453" spans="2:4" x14ac:dyDescent="0.2">
      <c r="B573453" t="s">
        <v>163</v>
      </c>
      <c r="C573453" t="s">
        <v>163</v>
      </c>
      <c r="D573453" s="273">
        <v>12704057.33</v>
      </c>
    </row>
    <row r="573454" spans="2:4" x14ac:dyDescent="0.2">
      <c r="B573454" t="s">
        <v>164</v>
      </c>
      <c r="C573454" t="s">
        <v>164</v>
      </c>
      <c r="D573454" s="273">
        <v>-68640.08</v>
      </c>
    </row>
    <row r="573455" spans="2:4" x14ac:dyDescent="0.2">
      <c r="B573455" t="s">
        <v>165</v>
      </c>
      <c r="C573455" t="s">
        <v>165</v>
      </c>
      <c r="D573455" s="273">
        <v>19164743.690000001</v>
      </c>
    </row>
    <row r="573456" spans="2:4" x14ac:dyDescent="0.2">
      <c r="B573456" t="s">
        <v>166</v>
      </c>
      <c r="C573456" t="s">
        <v>166</v>
      </c>
      <c r="D573456" s="273">
        <v>200431121.40000001</v>
      </c>
    </row>
    <row r="573457" spans="2:4" x14ac:dyDescent="0.2">
      <c r="B573457" t="s">
        <v>167</v>
      </c>
      <c r="C573457" t="s">
        <v>167</v>
      </c>
      <c r="D573457" s="273">
        <v>412104640.45999998</v>
      </c>
    </row>
    <row r="573458" spans="2:4" x14ac:dyDescent="0.2">
      <c r="B573458" t="s">
        <v>168</v>
      </c>
      <c r="C573458" t="s">
        <v>168</v>
      </c>
      <c r="D573458" s="273">
        <v>329580677.19</v>
      </c>
    </row>
    <row r="573459" spans="2:4" x14ac:dyDescent="0.2">
      <c r="B573459" t="s">
        <v>169</v>
      </c>
      <c r="C573459" t="s">
        <v>169</v>
      </c>
      <c r="D573459" s="273">
        <v>230288835.16999999</v>
      </c>
    </row>
    <row r="573460" spans="2:4" x14ac:dyDescent="0.2">
      <c r="B573460" t="s">
        <v>170</v>
      </c>
      <c r="C573460" t="s">
        <v>170</v>
      </c>
      <c r="D573460" s="273">
        <v>272410501.61000001</v>
      </c>
    </row>
    <row r="573461" spans="2:4" x14ac:dyDescent="0.2">
      <c r="B573461" t="s">
        <v>171</v>
      </c>
      <c r="C573461" t="s">
        <v>171</v>
      </c>
      <c r="D573461" s="273">
        <v>23786009.210000001</v>
      </c>
    </row>
    <row r="573462" spans="2:4" x14ac:dyDescent="0.2">
      <c r="B573462" t="s">
        <v>172</v>
      </c>
      <c r="C573462" t="s">
        <v>172</v>
      </c>
      <c r="D573462" s="273">
        <v>7975329.9699999997</v>
      </c>
    </row>
    <row r="573463" spans="2:4" x14ac:dyDescent="0.2">
      <c r="B573463" t="s">
        <v>173</v>
      </c>
      <c r="C573463" t="s">
        <v>173</v>
      </c>
      <c r="D573463" s="273">
        <v>56925380.359999999</v>
      </c>
    </row>
    <row r="573464" spans="2:4" x14ac:dyDescent="0.2">
      <c r="B573464" t="s">
        <v>174</v>
      </c>
      <c r="C573464" t="s">
        <v>174</v>
      </c>
      <c r="D573464" s="273">
        <v>1468025.62</v>
      </c>
    </row>
    <row r="573465" spans="2:4" x14ac:dyDescent="0.2">
      <c r="B573465" t="s">
        <v>175</v>
      </c>
      <c r="C573465" t="s">
        <v>175</v>
      </c>
      <c r="D573465" s="273">
        <v>23279878.120000001</v>
      </c>
    </row>
    <row r="573466" spans="2:4" x14ac:dyDescent="0.2">
      <c r="B573466" t="s">
        <v>176</v>
      </c>
      <c r="C573466" t="s">
        <v>176</v>
      </c>
      <c r="D573466" s="273">
        <v>45377287.770000003</v>
      </c>
    </row>
    <row r="573467" spans="2:4" x14ac:dyDescent="0.2">
      <c r="B573467" t="s">
        <v>177</v>
      </c>
      <c r="C573467" t="s">
        <v>177</v>
      </c>
      <c r="D573467" s="273">
        <v>12833663.210000001</v>
      </c>
    </row>
    <row r="573468" spans="2:4" x14ac:dyDescent="0.2">
      <c r="B573468" t="s">
        <v>178</v>
      </c>
      <c r="C573468" t="s">
        <v>178</v>
      </c>
      <c r="D573468" s="273">
        <v>34408985.140000001</v>
      </c>
    </row>
    <row r="573469" spans="2:4" x14ac:dyDescent="0.2">
      <c r="B573469" t="s">
        <v>179</v>
      </c>
      <c r="C573469" t="s">
        <v>179</v>
      </c>
      <c r="D573469" s="273">
        <v>922447.6</v>
      </c>
    </row>
    <row r="573470" spans="2:4" x14ac:dyDescent="0.2">
      <c r="B573470" t="s">
        <v>180</v>
      </c>
      <c r="C573470" t="s">
        <v>180</v>
      </c>
      <c r="D573470" s="273">
        <v>35958905.509999998</v>
      </c>
    </row>
    <row r="573471" spans="2:4" x14ac:dyDescent="0.2">
      <c r="B573471" t="s">
        <v>181</v>
      </c>
      <c r="C573471" t="s">
        <v>181</v>
      </c>
      <c r="D573471" s="273">
        <v>10454073.970000001</v>
      </c>
    </row>
    <row r="573472" spans="2:4" x14ac:dyDescent="0.2">
      <c r="B573472" t="s">
        <v>201</v>
      </c>
      <c r="C573472" t="s">
        <v>201</v>
      </c>
      <c r="D573472" s="273">
        <v>2448716400.71</v>
      </c>
    </row>
    <row r="589828" spans="2:4" x14ac:dyDescent="0.2">
      <c r="D589828" s="273">
        <v>46</v>
      </c>
    </row>
    <row r="589829" spans="2:4" x14ac:dyDescent="0.2">
      <c r="D589829" s="273" t="s">
        <v>41</v>
      </c>
    </row>
    <row r="589830" spans="2:4" x14ac:dyDescent="0.2">
      <c r="B589830" t="s">
        <v>157</v>
      </c>
      <c r="C589830" t="s">
        <v>157</v>
      </c>
      <c r="D589830" s="273">
        <v>8578838.3499999996</v>
      </c>
    </row>
    <row r="589831" spans="2:4" x14ac:dyDescent="0.2">
      <c r="B589831" t="s">
        <v>158</v>
      </c>
      <c r="C589831" t="s">
        <v>158</v>
      </c>
      <c r="D589831" s="273">
        <v>497020769.79000002</v>
      </c>
    </row>
    <row r="589832" spans="2:4" x14ac:dyDescent="0.2">
      <c r="B589832" t="s">
        <v>159</v>
      </c>
      <c r="C589832" t="s">
        <v>159</v>
      </c>
      <c r="D589832" s="273">
        <v>14077898.43</v>
      </c>
    </row>
    <row r="589833" spans="2:4" x14ac:dyDescent="0.2">
      <c r="B589833" t="s">
        <v>160</v>
      </c>
      <c r="C589833" t="s">
        <v>160</v>
      </c>
      <c r="D589833" s="273">
        <v>35769173.32</v>
      </c>
    </row>
    <row r="589834" spans="2:4" x14ac:dyDescent="0.2">
      <c r="B589834" t="s">
        <v>161</v>
      </c>
      <c r="C589834" t="s">
        <v>161</v>
      </c>
      <c r="D589834" s="273">
        <v>109481436.89</v>
      </c>
    </row>
    <row r="589835" spans="2:4" x14ac:dyDescent="0.2">
      <c r="B589835" t="s">
        <v>162</v>
      </c>
      <c r="C589835" t="s">
        <v>162</v>
      </c>
      <c r="D589835" s="273">
        <v>30557596.989999998</v>
      </c>
    </row>
    <row r="589836" spans="2:4" x14ac:dyDescent="0.2">
      <c r="B589836" t="s">
        <v>253</v>
      </c>
      <c r="C589836" t="s">
        <v>253</v>
      </c>
      <c r="D589836" s="273">
        <v>23224763.690000001</v>
      </c>
    </row>
    <row r="589837" spans="2:4" x14ac:dyDescent="0.2">
      <c r="B589837" t="s">
        <v>163</v>
      </c>
      <c r="C589837" t="s">
        <v>163</v>
      </c>
      <c r="D589837" s="273">
        <v>12704057.33</v>
      </c>
    </row>
    <row r="589838" spans="2:4" x14ac:dyDescent="0.2">
      <c r="B589838" t="s">
        <v>164</v>
      </c>
      <c r="C589838" t="s">
        <v>164</v>
      </c>
      <c r="D589838" s="273">
        <v>-68640.08</v>
      </c>
    </row>
    <row r="589839" spans="2:4" x14ac:dyDescent="0.2">
      <c r="B589839" t="s">
        <v>165</v>
      </c>
      <c r="C589839" t="s">
        <v>165</v>
      </c>
      <c r="D589839" s="273">
        <v>19164743.690000001</v>
      </c>
    </row>
    <row r="589840" spans="2:4" x14ac:dyDescent="0.2">
      <c r="B589840" t="s">
        <v>166</v>
      </c>
      <c r="C589840" t="s">
        <v>166</v>
      </c>
      <c r="D589840" s="273">
        <v>200431121.40000001</v>
      </c>
    </row>
    <row r="589841" spans="2:4" x14ac:dyDescent="0.2">
      <c r="B589841" t="s">
        <v>167</v>
      </c>
      <c r="C589841" t="s">
        <v>167</v>
      </c>
      <c r="D589841" s="273">
        <v>412104640.45999998</v>
      </c>
    </row>
    <row r="589842" spans="2:4" x14ac:dyDescent="0.2">
      <c r="B589842" t="s">
        <v>168</v>
      </c>
      <c r="C589842" t="s">
        <v>168</v>
      </c>
      <c r="D589842" s="273">
        <v>329580677.19</v>
      </c>
    </row>
    <row r="589843" spans="2:4" x14ac:dyDescent="0.2">
      <c r="B589843" t="s">
        <v>169</v>
      </c>
      <c r="C589843" t="s">
        <v>169</v>
      </c>
      <c r="D589843" s="273">
        <v>230288835.16999999</v>
      </c>
    </row>
    <row r="589844" spans="2:4" x14ac:dyDescent="0.2">
      <c r="B589844" t="s">
        <v>170</v>
      </c>
      <c r="C589844" t="s">
        <v>170</v>
      </c>
      <c r="D589844" s="273">
        <v>272410501.61000001</v>
      </c>
    </row>
    <row r="589845" spans="2:4" x14ac:dyDescent="0.2">
      <c r="B589845" t="s">
        <v>171</v>
      </c>
      <c r="C589845" t="s">
        <v>171</v>
      </c>
      <c r="D589845" s="273">
        <v>23786009.210000001</v>
      </c>
    </row>
    <row r="589846" spans="2:4" x14ac:dyDescent="0.2">
      <c r="B589846" t="s">
        <v>172</v>
      </c>
      <c r="C589846" t="s">
        <v>172</v>
      </c>
      <c r="D589846" s="273">
        <v>7975329.9699999997</v>
      </c>
    </row>
    <row r="589847" spans="2:4" x14ac:dyDescent="0.2">
      <c r="B589847" t="s">
        <v>173</v>
      </c>
      <c r="C589847" t="s">
        <v>173</v>
      </c>
      <c r="D589847" s="273">
        <v>56925380.359999999</v>
      </c>
    </row>
    <row r="589848" spans="2:4" x14ac:dyDescent="0.2">
      <c r="B589848" t="s">
        <v>174</v>
      </c>
      <c r="C589848" t="s">
        <v>174</v>
      </c>
      <c r="D589848" s="273">
        <v>1468025.62</v>
      </c>
    </row>
    <row r="589849" spans="2:4" x14ac:dyDescent="0.2">
      <c r="B589849" t="s">
        <v>175</v>
      </c>
      <c r="C589849" t="s">
        <v>175</v>
      </c>
      <c r="D589849" s="273">
        <v>23279878.120000001</v>
      </c>
    </row>
    <row r="589850" spans="2:4" x14ac:dyDescent="0.2">
      <c r="B589850" t="s">
        <v>176</v>
      </c>
      <c r="C589850" t="s">
        <v>176</v>
      </c>
      <c r="D589850" s="273">
        <v>45377287.770000003</v>
      </c>
    </row>
    <row r="589851" spans="2:4" x14ac:dyDescent="0.2">
      <c r="B589851" t="s">
        <v>177</v>
      </c>
      <c r="C589851" t="s">
        <v>177</v>
      </c>
      <c r="D589851" s="273">
        <v>12833663.210000001</v>
      </c>
    </row>
    <row r="589852" spans="2:4" x14ac:dyDescent="0.2">
      <c r="B589852" t="s">
        <v>178</v>
      </c>
      <c r="C589852" t="s">
        <v>178</v>
      </c>
      <c r="D589852" s="273">
        <v>34408985.140000001</v>
      </c>
    </row>
    <row r="589853" spans="2:4" x14ac:dyDescent="0.2">
      <c r="B589853" t="s">
        <v>179</v>
      </c>
      <c r="C589853" t="s">
        <v>179</v>
      </c>
      <c r="D589853" s="273">
        <v>922447.6</v>
      </c>
    </row>
    <row r="589854" spans="2:4" x14ac:dyDescent="0.2">
      <c r="B589854" t="s">
        <v>180</v>
      </c>
      <c r="C589854" t="s">
        <v>180</v>
      </c>
      <c r="D589854" s="273">
        <v>35958905.509999998</v>
      </c>
    </row>
    <row r="589855" spans="2:4" x14ac:dyDescent="0.2">
      <c r="B589855" t="s">
        <v>181</v>
      </c>
      <c r="C589855" t="s">
        <v>181</v>
      </c>
      <c r="D589855" s="273">
        <v>10454073.970000001</v>
      </c>
    </row>
    <row r="589856" spans="2:4" x14ac:dyDescent="0.2">
      <c r="B589856" t="s">
        <v>201</v>
      </c>
      <c r="C589856" t="s">
        <v>201</v>
      </c>
      <c r="D589856" s="273">
        <v>2448716400.71</v>
      </c>
    </row>
    <row r="606212" spans="2:4" x14ac:dyDescent="0.2">
      <c r="D606212" s="273">
        <v>46</v>
      </c>
    </row>
    <row r="606213" spans="2:4" x14ac:dyDescent="0.2">
      <c r="D606213" s="273" t="s">
        <v>41</v>
      </c>
    </row>
    <row r="606214" spans="2:4" x14ac:dyDescent="0.2">
      <c r="B606214" t="s">
        <v>157</v>
      </c>
      <c r="C606214" t="s">
        <v>157</v>
      </c>
      <c r="D606214" s="273">
        <v>8578838.3499999996</v>
      </c>
    </row>
    <row r="606215" spans="2:4" x14ac:dyDescent="0.2">
      <c r="B606215" t="s">
        <v>158</v>
      </c>
      <c r="C606215" t="s">
        <v>158</v>
      </c>
      <c r="D606215" s="273">
        <v>497020769.79000002</v>
      </c>
    </row>
    <row r="606216" spans="2:4" x14ac:dyDescent="0.2">
      <c r="B606216" t="s">
        <v>159</v>
      </c>
      <c r="C606216" t="s">
        <v>159</v>
      </c>
      <c r="D606216" s="273">
        <v>14077898.43</v>
      </c>
    </row>
    <row r="606217" spans="2:4" x14ac:dyDescent="0.2">
      <c r="B606217" t="s">
        <v>160</v>
      </c>
      <c r="C606217" t="s">
        <v>160</v>
      </c>
      <c r="D606217" s="273">
        <v>35769173.32</v>
      </c>
    </row>
    <row r="606218" spans="2:4" x14ac:dyDescent="0.2">
      <c r="B606218" t="s">
        <v>161</v>
      </c>
      <c r="C606218" t="s">
        <v>161</v>
      </c>
      <c r="D606218" s="273">
        <v>109481436.89</v>
      </c>
    </row>
    <row r="606219" spans="2:4" x14ac:dyDescent="0.2">
      <c r="B606219" t="s">
        <v>162</v>
      </c>
      <c r="C606219" t="s">
        <v>162</v>
      </c>
      <c r="D606219" s="273">
        <v>30557596.989999998</v>
      </c>
    </row>
    <row r="606220" spans="2:4" x14ac:dyDescent="0.2">
      <c r="B606220" t="s">
        <v>253</v>
      </c>
      <c r="C606220" t="s">
        <v>253</v>
      </c>
      <c r="D606220" s="273">
        <v>23224763.690000001</v>
      </c>
    </row>
    <row r="606221" spans="2:4" x14ac:dyDescent="0.2">
      <c r="B606221" t="s">
        <v>163</v>
      </c>
      <c r="C606221" t="s">
        <v>163</v>
      </c>
      <c r="D606221" s="273">
        <v>12704057.33</v>
      </c>
    </row>
    <row r="606222" spans="2:4" x14ac:dyDescent="0.2">
      <c r="B606222" t="s">
        <v>164</v>
      </c>
      <c r="C606222" t="s">
        <v>164</v>
      </c>
      <c r="D606222" s="273">
        <v>-68640.08</v>
      </c>
    </row>
    <row r="606223" spans="2:4" x14ac:dyDescent="0.2">
      <c r="B606223" t="s">
        <v>165</v>
      </c>
      <c r="C606223" t="s">
        <v>165</v>
      </c>
      <c r="D606223" s="273">
        <v>19164743.690000001</v>
      </c>
    </row>
    <row r="606224" spans="2:4" x14ac:dyDescent="0.2">
      <c r="B606224" t="s">
        <v>166</v>
      </c>
      <c r="C606224" t="s">
        <v>166</v>
      </c>
      <c r="D606224" s="273">
        <v>200431121.40000001</v>
      </c>
    </row>
    <row r="606225" spans="2:4" x14ac:dyDescent="0.2">
      <c r="B606225" t="s">
        <v>167</v>
      </c>
      <c r="C606225" t="s">
        <v>167</v>
      </c>
      <c r="D606225" s="273">
        <v>412104640.45999998</v>
      </c>
    </row>
    <row r="606226" spans="2:4" x14ac:dyDescent="0.2">
      <c r="B606226" t="s">
        <v>168</v>
      </c>
      <c r="C606226" t="s">
        <v>168</v>
      </c>
      <c r="D606226" s="273">
        <v>329580677.19</v>
      </c>
    </row>
    <row r="606227" spans="2:4" x14ac:dyDescent="0.2">
      <c r="B606227" t="s">
        <v>169</v>
      </c>
      <c r="C606227" t="s">
        <v>169</v>
      </c>
      <c r="D606227" s="273">
        <v>230288835.16999999</v>
      </c>
    </row>
    <row r="606228" spans="2:4" x14ac:dyDescent="0.2">
      <c r="B606228" t="s">
        <v>170</v>
      </c>
      <c r="C606228" t="s">
        <v>170</v>
      </c>
      <c r="D606228" s="273">
        <v>272410501.61000001</v>
      </c>
    </row>
    <row r="606229" spans="2:4" x14ac:dyDescent="0.2">
      <c r="B606229" t="s">
        <v>171</v>
      </c>
      <c r="C606229" t="s">
        <v>171</v>
      </c>
      <c r="D606229" s="273">
        <v>23786009.210000001</v>
      </c>
    </row>
    <row r="606230" spans="2:4" x14ac:dyDescent="0.2">
      <c r="B606230" t="s">
        <v>172</v>
      </c>
      <c r="C606230" t="s">
        <v>172</v>
      </c>
      <c r="D606230" s="273">
        <v>7975329.9699999997</v>
      </c>
    </row>
    <row r="606231" spans="2:4" x14ac:dyDescent="0.2">
      <c r="B606231" t="s">
        <v>173</v>
      </c>
      <c r="C606231" t="s">
        <v>173</v>
      </c>
      <c r="D606231" s="273">
        <v>56925380.359999999</v>
      </c>
    </row>
    <row r="606232" spans="2:4" x14ac:dyDescent="0.2">
      <c r="B606232" t="s">
        <v>174</v>
      </c>
      <c r="C606232" t="s">
        <v>174</v>
      </c>
      <c r="D606232" s="273">
        <v>1468025.62</v>
      </c>
    </row>
    <row r="606233" spans="2:4" x14ac:dyDescent="0.2">
      <c r="B606233" t="s">
        <v>175</v>
      </c>
      <c r="C606233" t="s">
        <v>175</v>
      </c>
      <c r="D606233" s="273">
        <v>23279878.120000001</v>
      </c>
    </row>
    <row r="606234" spans="2:4" x14ac:dyDescent="0.2">
      <c r="B606234" t="s">
        <v>176</v>
      </c>
      <c r="C606234" t="s">
        <v>176</v>
      </c>
      <c r="D606234" s="273">
        <v>45377287.770000003</v>
      </c>
    </row>
    <row r="606235" spans="2:4" x14ac:dyDescent="0.2">
      <c r="B606235" t="s">
        <v>177</v>
      </c>
      <c r="C606235" t="s">
        <v>177</v>
      </c>
      <c r="D606235" s="273">
        <v>12833663.210000001</v>
      </c>
    </row>
    <row r="606236" spans="2:4" x14ac:dyDescent="0.2">
      <c r="B606236" t="s">
        <v>178</v>
      </c>
      <c r="C606236" t="s">
        <v>178</v>
      </c>
      <c r="D606236" s="273">
        <v>34408985.140000001</v>
      </c>
    </row>
    <row r="606237" spans="2:4" x14ac:dyDescent="0.2">
      <c r="B606237" t="s">
        <v>179</v>
      </c>
      <c r="C606237" t="s">
        <v>179</v>
      </c>
      <c r="D606237" s="273">
        <v>922447.6</v>
      </c>
    </row>
    <row r="606238" spans="2:4" x14ac:dyDescent="0.2">
      <c r="B606238" t="s">
        <v>180</v>
      </c>
      <c r="C606238" t="s">
        <v>180</v>
      </c>
      <c r="D606238" s="273">
        <v>35958905.509999998</v>
      </c>
    </row>
    <row r="606239" spans="2:4" x14ac:dyDescent="0.2">
      <c r="B606239" t="s">
        <v>181</v>
      </c>
      <c r="C606239" t="s">
        <v>181</v>
      </c>
      <c r="D606239" s="273">
        <v>10454073.970000001</v>
      </c>
    </row>
    <row r="606240" spans="2:4" x14ac:dyDescent="0.2">
      <c r="B606240" t="s">
        <v>201</v>
      </c>
      <c r="C606240" t="s">
        <v>201</v>
      </c>
      <c r="D606240" s="273">
        <v>2448716400.71</v>
      </c>
    </row>
    <row r="622596" spans="2:4" x14ac:dyDescent="0.2">
      <c r="D622596" s="273">
        <v>46</v>
      </c>
    </row>
    <row r="622597" spans="2:4" x14ac:dyDescent="0.2">
      <c r="D622597" s="273" t="s">
        <v>41</v>
      </c>
    </row>
    <row r="622598" spans="2:4" x14ac:dyDescent="0.2">
      <c r="B622598" t="s">
        <v>157</v>
      </c>
      <c r="C622598" t="s">
        <v>157</v>
      </c>
      <c r="D622598" s="273">
        <v>8578838.3499999996</v>
      </c>
    </row>
    <row r="622599" spans="2:4" x14ac:dyDescent="0.2">
      <c r="B622599" t="s">
        <v>158</v>
      </c>
      <c r="C622599" t="s">
        <v>158</v>
      </c>
      <c r="D622599" s="273">
        <v>497020769.79000002</v>
      </c>
    </row>
    <row r="622600" spans="2:4" x14ac:dyDescent="0.2">
      <c r="B622600" t="s">
        <v>159</v>
      </c>
      <c r="C622600" t="s">
        <v>159</v>
      </c>
      <c r="D622600" s="273">
        <v>14077898.43</v>
      </c>
    </row>
    <row r="622601" spans="2:4" x14ac:dyDescent="0.2">
      <c r="B622601" t="s">
        <v>160</v>
      </c>
      <c r="C622601" t="s">
        <v>160</v>
      </c>
      <c r="D622601" s="273">
        <v>35769173.32</v>
      </c>
    </row>
    <row r="622602" spans="2:4" x14ac:dyDescent="0.2">
      <c r="B622602" t="s">
        <v>161</v>
      </c>
      <c r="C622602" t="s">
        <v>161</v>
      </c>
      <c r="D622602" s="273">
        <v>109481436.89</v>
      </c>
    </row>
    <row r="622603" spans="2:4" x14ac:dyDescent="0.2">
      <c r="B622603" t="s">
        <v>162</v>
      </c>
      <c r="C622603" t="s">
        <v>162</v>
      </c>
      <c r="D622603" s="273">
        <v>30557596.989999998</v>
      </c>
    </row>
    <row r="622604" spans="2:4" x14ac:dyDescent="0.2">
      <c r="B622604" t="s">
        <v>253</v>
      </c>
      <c r="C622604" t="s">
        <v>253</v>
      </c>
      <c r="D622604" s="273">
        <v>23224763.690000001</v>
      </c>
    </row>
    <row r="622605" spans="2:4" x14ac:dyDescent="0.2">
      <c r="B622605" t="s">
        <v>163</v>
      </c>
      <c r="C622605" t="s">
        <v>163</v>
      </c>
      <c r="D622605" s="273">
        <v>12704057.33</v>
      </c>
    </row>
    <row r="622606" spans="2:4" x14ac:dyDescent="0.2">
      <c r="B622606" t="s">
        <v>164</v>
      </c>
      <c r="C622606" t="s">
        <v>164</v>
      </c>
      <c r="D622606" s="273">
        <v>-68640.08</v>
      </c>
    </row>
    <row r="622607" spans="2:4" x14ac:dyDescent="0.2">
      <c r="B622607" t="s">
        <v>165</v>
      </c>
      <c r="C622607" t="s">
        <v>165</v>
      </c>
      <c r="D622607" s="273">
        <v>19164743.690000001</v>
      </c>
    </row>
    <row r="622608" spans="2:4" x14ac:dyDescent="0.2">
      <c r="B622608" t="s">
        <v>166</v>
      </c>
      <c r="C622608" t="s">
        <v>166</v>
      </c>
      <c r="D622608" s="273">
        <v>200431121.40000001</v>
      </c>
    </row>
    <row r="622609" spans="2:4" x14ac:dyDescent="0.2">
      <c r="B622609" t="s">
        <v>167</v>
      </c>
      <c r="C622609" t="s">
        <v>167</v>
      </c>
      <c r="D622609" s="273">
        <v>412104640.45999998</v>
      </c>
    </row>
    <row r="622610" spans="2:4" x14ac:dyDescent="0.2">
      <c r="B622610" t="s">
        <v>168</v>
      </c>
      <c r="C622610" t="s">
        <v>168</v>
      </c>
      <c r="D622610" s="273">
        <v>329580677.19</v>
      </c>
    </row>
    <row r="622611" spans="2:4" x14ac:dyDescent="0.2">
      <c r="B622611" t="s">
        <v>169</v>
      </c>
      <c r="C622611" t="s">
        <v>169</v>
      </c>
      <c r="D622611" s="273">
        <v>230288835.16999999</v>
      </c>
    </row>
    <row r="622612" spans="2:4" x14ac:dyDescent="0.2">
      <c r="B622612" t="s">
        <v>170</v>
      </c>
      <c r="C622612" t="s">
        <v>170</v>
      </c>
      <c r="D622612" s="273">
        <v>272410501.61000001</v>
      </c>
    </row>
    <row r="622613" spans="2:4" x14ac:dyDescent="0.2">
      <c r="B622613" t="s">
        <v>171</v>
      </c>
      <c r="C622613" t="s">
        <v>171</v>
      </c>
      <c r="D622613" s="273">
        <v>23786009.210000001</v>
      </c>
    </row>
    <row r="622614" spans="2:4" x14ac:dyDescent="0.2">
      <c r="B622614" t="s">
        <v>172</v>
      </c>
      <c r="C622614" t="s">
        <v>172</v>
      </c>
      <c r="D622614" s="273">
        <v>7975329.9699999997</v>
      </c>
    </row>
    <row r="622615" spans="2:4" x14ac:dyDescent="0.2">
      <c r="B622615" t="s">
        <v>173</v>
      </c>
      <c r="C622615" t="s">
        <v>173</v>
      </c>
      <c r="D622615" s="273">
        <v>56925380.359999999</v>
      </c>
    </row>
    <row r="622616" spans="2:4" x14ac:dyDescent="0.2">
      <c r="B622616" t="s">
        <v>174</v>
      </c>
      <c r="C622616" t="s">
        <v>174</v>
      </c>
      <c r="D622616" s="273">
        <v>1468025.62</v>
      </c>
    </row>
    <row r="622617" spans="2:4" x14ac:dyDescent="0.2">
      <c r="B622617" t="s">
        <v>175</v>
      </c>
      <c r="C622617" t="s">
        <v>175</v>
      </c>
      <c r="D622617" s="273">
        <v>23279878.120000001</v>
      </c>
    </row>
    <row r="622618" spans="2:4" x14ac:dyDescent="0.2">
      <c r="B622618" t="s">
        <v>176</v>
      </c>
      <c r="C622618" t="s">
        <v>176</v>
      </c>
      <c r="D622618" s="273">
        <v>45377287.770000003</v>
      </c>
    </row>
    <row r="622619" spans="2:4" x14ac:dyDescent="0.2">
      <c r="B622619" t="s">
        <v>177</v>
      </c>
      <c r="C622619" t="s">
        <v>177</v>
      </c>
      <c r="D622619" s="273">
        <v>12833663.210000001</v>
      </c>
    </row>
    <row r="622620" spans="2:4" x14ac:dyDescent="0.2">
      <c r="B622620" t="s">
        <v>178</v>
      </c>
      <c r="C622620" t="s">
        <v>178</v>
      </c>
      <c r="D622620" s="273">
        <v>34408985.140000001</v>
      </c>
    </row>
    <row r="622621" spans="2:4" x14ac:dyDescent="0.2">
      <c r="B622621" t="s">
        <v>179</v>
      </c>
      <c r="C622621" t="s">
        <v>179</v>
      </c>
      <c r="D622621" s="273">
        <v>922447.6</v>
      </c>
    </row>
    <row r="622622" spans="2:4" x14ac:dyDescent="0.2">
      <c r="B622622" t="s">
        <v>180</v>
      </c>
      <c r="C622622" t="s">
        <v>180</v>
      </c>
      <c r="D622622" s="273">
        <v>35958905.509999998</v>
      </c>
    </row>
    <row r="622623" spans="2:4" x14ac:dyDescent="0.2">
      <c r="B622623" t="s">
        <v>181</v>
      </c>
      <c r="C622623" t="s">
        <v>181</v>
      </c>
      <c r="D622623" s="273">
        <v>10454073.970000001</v>
      </c>
    </row>
    <row r="622624" spans="2:4" x14ac:dyDescent="0.2">
      <c r="B622624" t="s">
        <v>201</v>
      </c>
      <c r="C622624" t="s">
        <v>201</v>
      </c>
      <c r="D622624" s="273">
        <v>2448716400.71</v>
      </c>
    </row>
    <row r="638980" spans="2:4" x14ac:dyDescent="0.2">
      <c r="D638980" s="273">
        <v>46</v>
      </c>
    </row>
    <row r="638981" spans="2:4" x14ac:dyDescent="0.2">
      <c r="D638981" s="273" t="s">
        <v>41</v>
      </c>
    </row>
    <row r="638982" spans="2:4" x14ac:dyDescent="0.2">
      <c r="B638982" t="s">
        <v>157</v>
      </c>
      <c r="C638982" t="s">
        <v>157</v>
      </c>
      <c r="D638982" s="273">
        <v>8578838.3499999996</v>
      </c>
    </row>
    <row r="638983" spans="2:4" x14ac:dyDescent="0.2">
      <c r="B638983" t="s">
        <v>158</v>
      </c>
      <c r="C638983" t="s">
        <v>158</v>
      </c>
      <c r="D638983" s="273">
        <v>497020769.79000002</v>
      </c>
    </row>
    <row r="638984" spans="2:4" x14ac:dyDescent="0.2">
      <c r="B638984" t="s">
        <v>159</v>
      </c>
      <c r="C638984" t="s">
        <v>159</v>
      </c>
      <c r="D638984" s="273">
        <v>14077898.43</v>
      </c>
    </row>
    <row r="638985" spans="2:4" x14ac:dyDescent="0.2">
      <c r="B638985" t="s">
        <v>160</v>
      </c>
      <c r="C638985" t="s">
        <v>160</v>
      </c>
      <c r="D638985" s="273">
        <v>35769173.32</v>
      </c>
    </row>
    <row r="638986" spans="2:4" x14ac:dyDescent="0.2">
      <c r="B638986" t="s">
        <v>161</v>
      </c>
      <c r="C638986" t="s">
        <v>161</v>
      </c>
      <c r="D638986" s="273">
        <v>109481436.89</v>
      </c>
    </row>
    <row r="638987" spans="2:4" x14ac:dyDescent="0.2">
      <c r="B638987" t="s">
        <v>162</v>
      </c>
      <c r="C638987" t="s">
        <v>162</v>
      </c>
      <c r="D638987" s="273">
        <v>30557596.989999998</v>
      </c>
    </row>
    <row r="638988" spans="2:4" x14ac:dyDescent="0.2">
      <c r="B638988" t="s">
        <v>253</v>
      </c>
      <c r="C638988" t="s">
        <v>253</v>
      </c>
      <c r="D638988" s="273">
        <v>23224763.690000001</v>
      </c>
    </row>
    <row r="638989" spans="2:4" x14ac:dyDescent="0.2">
      <c r="B638989" t="s">
        <v>163</v>
      </c>
      <c r="C638989" t="s">
        <v>163</v>
      </c>
      <c r="D638989" s="273">
        <v>12704057.33</v>
      </c>
    </row>
    <row r="638990" spans="2:4" x14ac:dyDescent="0.2">
      <c r="B638990" t="s">
        <v>164</v>
      </c>
      <c r="C638990" t="s">
        <v>164</v>
      </c>
      <c r="D638990" s="273">
        <v>-68640.08</v>
      </c>
    </row>
    <row r="638991" spans="2:4" x14ac:dyDescent="0.2">
      <c r="B638991" t="s">
        <v>165</v>
      </c>
      <c r="C638991" t="s">
        <v>165</v>
      </c>
      <c r="D638991" s="273">
        <v>19164743.690000001</v>
      </c>
    </row>
    <row r="638992" spans="2:4" x14ac:dyDescent="0.2">
      <c r="B638992" t="s">
        <v>166</v>
      </c>
      <c r="C638992" t="s">
        <v>166</v>
      </c>
      <c r="D638992" s="273">
        <v>200431121.40000001</v>
      </c>
    </row>
    <row r="638993" spans="2:4" x14ac:dyDescent="0.2">
      <c r="B638993" t="s">
        <v>167</v>
      </c>
      <c r="C638993" t="s">
        <v>167</v>
      </c>
      <c r="D638993" s="273">
        <v>412104640.45999998</v>
      </c>
    </row>
    <row r="638994" spans="2:4" x14ac:dyDescent="0.2">
      <c r="B638994" t="s">
        <v>168</v>
      </c>
      <c r="C638994" t="s">
        <v>168</v>
      </c>
      <c r="D638994" s="273">
        <v>329580677.19</v>
      </c>
    </row>
    <row r="638995" spans="2:4" x14ac:dyDescent="0.2">
      <c r="B638995" t="s">
        <v>169</v>
      </c>
      <c r="C638995" t="s">
        <v>169</v>
      </c>
      <c r="D638995" s="273">
        <v>230288835.16999999</v>
      </c>
    </row>
    <row r="638996" spans="2:4" x14ac:dyDescent="0.2">
      <c r="B638996" t="s">
        <v>170</v>
      </c>
      <c r="C638996" t="s">
        <v>170</v>
      </c>
      <c r="D638996" s="273">
        <v>272410501.61000001</v>
      </c>
    </row>
    <row r="638997" spans="2:4" x14ac:dyDescent="0.2">
      <c r="B638997" t="s">
        <v>171</v>
      </c>
      <c r="C638997" t="s">
        <v>171</v>
      </c>
      <c r="D638997" s="273">
        <v>23786009.210000001</v>
      </c>
    </row>
    <row r="638998" spans="2:4" x14ac:dyDescent="0.2">
      <c r="B638998" t="s">
        <v>172</v>
      </c>
      <c r="C638998" t="s">
        <v>172</v>
      </c>
      <c r="D638998" s="273">
        <v>7975329.9699999997</v>
      </c>
    </row>
    <row r="638999" spans="2:4" x14ac:dyDescent="0.2">
      <c r="B638999" t="s">
        <v>173</v>
      </c>
      <c r="C638999" t="s">
        <v>173</v>
      </c>
      <c r="D638999" s="273">
        <v>56925380.359999999</v>
      </c>
    </row>
    <row r="639000" spans="2:4" x14ac:dyDescent="0.2">
      <c r="B639000" t="s">
        <v>174</v>
      </c>
      <c r="C639000" t="s">
        <v>174</v>
      </c>
      <c r="D639000" s="273">
        <v>1468025.62</v>
      </c>
    </row>
    <row r="639001" spans="2:4" x14ac:dyDescent="0.2">
      <c r="B639001" t="s">
        <v>175</v>
      </c>
      <c r="C639001" t="s">
        <v>175</v>
      </c>
      <c r="D639001" s="273">
        <v>23279878.120000001</v>
      </c>
    </row>
    <row r="639002" spans="2:4" x14ac:dyDescent="0.2">
      <c r="B639002" t="s">
        <v>176</v>
      </c>
      <c r="C639002" t="s">
        <v>176</v>
      </c>
      <c r="D639002" s="273">
        <v>45377287.770000003</v>
      </c>
    </row>
    <row r="639003" spans="2:4" x14ac:dyDescent="0.2">
      <c r="B639003" t="s">
        <v>177</v>
      </c>
      <c r="C639003" t="s">
        <v>177</v>
      </c>
      <c r="D639003" s="273">
        <v>12833663.210000001</v>
      </c>
    </row>
    <row r="639004" spans="2:4" x14ac:dyDescent="0.2">
      <c r="B639004" t="s">
        <v>178</v>
      </c>
      <c r="C639004" t="s">
        <v>178</v>
      </c>
      <c r="D639004" s="273">
        <v>34408985.140000001</v>
      </c>
    </row>
    <row r="639005" spans="2:4" x14ac:dyDescent="0.2">
      <c r="B639005" t="s">
        <v>179</v>
      </c>
      <c r="C639005" t="s">
        <v>179</v>
      </c>
      <c r="D639005" s="273">
        <v>922447.6</v>
      </c>
    </row>
    <row r="639006" spans="2:4" x14ac:dyDescent="0.2">
      <c r="B639006" t="s">
        <v>180</v>
      </c>
      <c r="C639006" t="s">
        <v>180</v>
      </c>
      <c r="D639006" s="273">
        <v>35958905.509999998</v>
      </c>
    </row>
    <row r="639007" spans="2:4" x14ac:dyDescent="0.2">
      <c r="B639007" t="s">
        <v>181</v>
      </c>
      <c r="C639007" t="s">
        <v>181</v>
      </c>
      <c r="D639007" s="273">
        <v>10454073.970000001</v>
      </c>
    </row>
    <row r="639008" spans="2:4" x14ac:dyDescent="0.2">
      <c r="B639008" t="s">
        <v>201</v>
      </c>
      <c r="C639008" t="s">
        <v>201</v>
      </c>
      <c r="D639008" s="273">
        <v>2448716400.71</v>
      </c>
    </row>
    <row r="655364" spans="2:4" x14ac:dyDescent="0.2">
      <c r="D655364" s="273">
        <v>46</v>
      </c>
    </row>
    <row r="655365" spans="2:4" x14ac:dyDescent="0.2">
      <c r="D655365" s="273" t="s">
        <v>41</v>
      </c>
    </row>
    <row r="655366" spans="2:4" x14ac:dyDescent="0.2">
      <c r="B655366" t="s">
        <v>157</v>
      </c>
      <c r="C655366" t="s">
        <v>157</v>
      </c>
      <c r="D655366" s="273">
        <v>8578838.3499999996</v>
      </c>
    </row>
    <row r="655367" spans="2:4" x14ac:dyDescent="0.2">
      <c r="B655367" t="s">
        <v>158</v>
      </c>
      <c r="C655367" t="s">
        <v>158</v>
      </c>
      <c r="D655367" s="273">
        <v>497020769.79000002</v>
      </c>
    </row>
    <row r="655368" spans="2:4" x14ac:dyDescent="0.2">
      <c r="B655368" t="s">
        <v>159</v>
      </c>
      <c r="C655368" t="s">
        <v>159</v>
      </c>
      <c r="D655368" s="273">
        <v>14077898.43</v>
      </c>
    </row>
    <row r="655369" spans="2:4" x14ac:dyDescent="0.2">
      <c r="B655369" t="s">
        <v>160</v>
      </c>
      <c r="C655369" t="s">
        <v>160</v>
      </c>
      <c r="D655369" s="273">
        <v>35769173.32</v>
      </c>
    </row>
    <row r="655370" spans="2:4" x14ac:dyDescent="0.2">
      <c r="B655370" t="s">
        <v>161</v>
      </c>
      <c r="C655370" t="s">
        <v>161</v>
      </c>
      <c r="D655370" s="273">
        <v>109481436.89</v>
      </c>
    </row>
    <row r="655371" spans="2:4" x14ac:dyDescent="0.2">
      <c r="B655371" t="s">
        <v>162</v>
      </c>
      <c r="C655371" t="s">
        <v>162</v>
      </c>
      <c r="D655371" s="273">
        <v>30557596.989999998</v>
      </c>
    </row>
    <row r="655372" spans="2:4" x14ac:dyDescent="0.2">
      <c r="B655372" t="s">
        <v>253</v>
      </c>
      <c r="C655372" t="s">
        <v>253</v>
      </c>
      <c r="D655372" s="273">
        <v>23224763.690000001</v>
      </c>
    </row>
    <row r="655373" spans="2:4" x14ac:dyDescent="0.2">
      <c r="B655373" t="s">
        <v>163</v>
      </c>
      <c r="C655373" t="s">
        <v>163</v>
      </c>
      <c r="D655373" s="273">
        <v>12704057.33</v>
      </c>
    </row>
    <row r="655374" spans="2:4" x14ac:dyDescent="0.2">
      <c r="B655374" t="s">
        <v>164</v>
      </c>
      <c r="C655374" t="s">
        <v>164</v>
      </c>
      <c r="D655374" s="273">
        <v>-68640.08</v>
      </c>
    </row>
    <row r="655375" spans="2:4" x14ac:dyDescent="0.2">
      <c r="B655375" t="s">
        <v>165</v>
      </c>
      <c r="C655375" t="s">
        <v>165</v>
      </c>
      <c r="D655375" s="273">
        <v>19164743.690000001</v>
      </c>
    </row>
    <row r="655376" spans="2:4" x14ac:dyDescent="0.2">
      <c r="B655376" t="s">
        <v>166</v>
      </c>
      <c r="C655376" t="s">
        <v>166</v>
      </c>
      <c r="D655376" s="273">
        <v>200431121.40000001</v>
      </c>
    </row>
    <row r="655377" spans="2:4" x14ac:dyDescent="0.2">
      <c r="B655377" t="s">
        <v>167</v>
      </c>
      <c r="C655377" t="s">
        <v>167</v>
      </c>
      <c r="D655377" s="273">
        <v>412104640.45999998</v>
      </c>
    </row>
    <row r="655378" spans="2:4" x14ac:dyDescent="0.2">
      <c r="B655378" t="s">
        <v>168</v>
      </c>
      <c r="C655378" t="s">
        <v>168</v>
      </c>
      <c r="D655378" s="273">
        <v>329580677.19</v>
      </c>
    </row>
    <row r="655379" spans="2:4" x14ac:dyDescent="0.2">
      <c r="B655379" t="s">
        <v>169</v>
      </c>
      <c r="C655379" t="s">
        <v>169</v>
      </c>
      <c r="D655379" s="273">
        <v>230288835.16999999</v>
      </c>
    </row>
    <row r="655380" spans="2:4" x14ac:dyDescent="0.2">
      <c r="B655380" t="s">
        <v>170</v>
      </c>
      <c r="C655380" t="s">
        <v>170</v>
      </c>
      <c r="D655380" s="273">
        <v>272410501.61000001</v>
      </c>
    </row>
    <row r="655381" spans="2:4" x14ac:dyDescent="0.2">
      <c r="B655381" t="s">
        <v>171</v>
      </c>
      <c r="C655381" t="s">
        <v>171</v>
      </c>
      <c r="D655381" s="273">
        <v>23786009.210000001</v>
      </c>
    </row>
    <row r="655382" spans="2:4" x14ac:dyDescent="0.2">
      <c r="B655382" t="s">
        <v>172</v>
      </c>
      <c r="C655382" t="s">
        <v>172</v>
      </c>
      <c r="D655382" s="273">
        <v>7975329.9699999997</v>
      </c>
    </row>
    <row r="655383" spans="2:4" x14ac:dyDescent="0.2">
      <c r="B655383" t="s">
        <v>173</v>
      </c>
      <c r="C655383" t="s">
        <v>173</v>
      </c>
      <c r="D655383" s="273">
        <v>56925380.359999999</v>
      </c>
    </row>
    <row r="655384" spans="2:4" x14ac:dyDescent="0.2">
      <c r="B655384" t="s">
        <v>174</v>
      </c>
      <c r="C655384" t="s">
        <v>174</v>
      </c>
      <c r="D655384" s="273">
        <v>1468025.62</v>
      </c>
    </row>
    <row r="655385" spans="2:4" x14ac:dyDescent="0.2">
      <c r="B655385" t="s">
        <v>175</v>
      </c>
      <c r="C655385" t="s">
        <v>175</v>
      </c>
      <c r="D655385" s="273">
        <v>23279878.120000001</v>
      </c>
    </row>
    <row r="655386" spans="2:4" x14ac:dyDescent="0.2">
      <c r="B655386" t="s">
        <v>176</v>
      </c>
      <c r="C655386" t="s">
        <v>176</v>
      </c>
      <c r="D655386" s="273">
        <v>45377287.770000003</v>
      </c>
    </row>
    <row r="655387" spans="2:4" x14ac:dyDescent="0.2">
      <c r="B655387" t="s">
        <v>177</v>
      </c>
      <c r="C655387" t="s">
        <v>177</v>
      </c>
      <c r="D655387" s="273">
        <v>12833663.210000001</v>
      </c>
    </row>
    <row r="655388" spans="2:4" x14ac:dyDescent="0.2">
      <c r="B655388" t="s">
        <v>178</v>
      </c>
      <c r="C655388" t="s">
        <v>178</v>
      </c>
      <c r="D655388" s="273">
        <v>34408985.140000001</v>
      </c>
    </row>
    <row r="655389" spans="2:4" x14ac:dyDescent="0.2">
      <c r="B655389" t="s">
        <v>179</v>
      </c>
      <c r="C655389" t="s">
        <v>179</v>
      </c>
      <c r="D655389" s="273">
        <v>922447.6</v>
      </c>
    </row>
    <row r="655390" spans="2:4" x14ac:dyDescent="0.2">
      <c r="B655390" t="s">
        <v>180</v>
      </c>
      <c r="C655390" t="s">
        <v>180</v>
      </c>
      <c r="D655390" s="273">
        <v>35958905.509999998</v>
      </c>
    </row>
    <row r="655391" spans="2:4" x14ac:dyDescent="0.2">
      <c r="B655391" t="s">
        <v>181</v>
      </c>
      <c r="C655391" t="s">
        <v>181</v>
      </c>
      <c r="D655391" s="273">
        <v>10454073.970000001</v>
      </c>
    </row>
    <row r="655392" spans="2:4" x14ac:dyDescent="0.2">
      <c r="B655392" t="s">
        <v>201</v>
      </c>
      <c r="C655392" t="s">
        <v>201</v>
      </c>
      <c r="D655392" s="273">
        <v>2448716400.71</v>
      </c>
    </row>
    <row r="671748" spans="2:4" x14ac:dyDescent="0.2">
      <c r="D671748" s="273">
        <v>46</v>
      </c>
    </row>
    <row r="671749" spans="2:4" x14ac:dyDescent="0.2">
      <c r="D671749" s="273" t="s">
        <v>41</v>
      </c>
    </row>
    <row r="671750" spans="2:4" x14ac:dyDescent="0.2">
      <c r="B671750" t="s">
        <v>157</v>
      </c>
      <c r="C671750" t="s">
        <v>157</v>
      </c>
      <c r="D671750" s="273">
        <v>8578838.3499999996</v>
      </c>
    </row>
    <row r="671751" spans="2:4" x14ac:dyDescent="0.2">
      <c r="B671751" t="s">
        <v>158</v>
      </c>
      <c r="C671751" t="s">
        <v>158</v>
      </c>
      <c r="D671751" s="273">
        <v>497020769.79000002</v>
      </c>
    </row>
    <row r="671752" spans="2:4" x14ac:dyDescent="0.2">
      <c r="B671752" t="s">
        <v>159</v>
      </c>
      <c r="C671752" t="s">
        <v>159</v>
      </c>
      <c r="D671752" s="273">
        <v>14077898.43</v>
      </c>
    </row>
    <row r="671753" spans="2:4" x14ac:dyDescent="0.2">
      <c r="B671753" t="s">
        <v>160</v>
      </c>
      <c r="C671753" t="s">
        <v>160</v>
      </c>
      <c r="D671753" s="273">
        <v>35769173.32</v>
      </c>
    </row>
    <row r="671754" spans="2:4" x14ac:dyDescent="0.2">
      <c r="B671754" t="s">
        <v>161</v>
      </c>
      <c r="C671754" t="s">
        <v>161</v>
      </c>
      <c r="D671754" s="273">
        <v>109481436.89</v>
      </c>
    </row>
    <row r="671755" spans="2:4" x14ac:dyDescent="0.2">
      <c r="B671755" t="s">
        <v>162</v>
      </c>
      <c r="C671755" t="s">
        <v>162</v>
      </c>
      <c r="D671755" s="273">
        <v>30557596.989999998</v>
      </c>
    </row>
    <row r="671756" spans="2:4" x14ac:dyDescent="0.2">
      <c r="B671756" t="s">
        <v>253</v>
      </c>
      <c r="C671756" t="s">
        <v>253</v>
      </c>
      <c r="D671756" s="273">
        <v>23224763.690000001</v>
      </c>
    </row>
    <row r="671757" spans="2:4" x14ac:dyDescent="0.2">
      <c r="B671757" t="s">
        <v>163</v>
      </c>
      <c r="C671757" t="s">
        <v>163</v>
      </c>
      <c r="D671757" s="273">
        <v>12704057.33</v>
      </c>
    </row>
    <row r="671758" spans="2:4" x14ac:dyDescent="0.2">
      <c r="B671758" t="s">
        <v>164</v>
      </c>
      <c r="C671758" t="s">
        <v>164</v>
      </c>
      <c r="D671758" s="273">
        <v>-68640.08</v>
      </c>
    </row>
    <row r="671759" spans="2:4" x14ac:dyDescent="0.2">
      <c r="B671759" t="s">
        <v>165</v>
      </c>
      <c r="C671759" t="s">
        <v>165</v>
      </c>
      <c r="D671759" s="273">
        <v>19164743.690000001</v>
      </c>
    </row>
    <row r="671760" spans="2:4" x14ac:dyDescent="0.2">
      <c r="B671760" t="s">
        <v>166</v>
      </c>
      <c r="C671760" t="s">
        <v>166</v>
      </c>
      <c r="D671760" s="273">
        <v>200431121.40000001</v>
      </c>
    </row>
    <row r="671761" spans="2:4" x14ac:dyDescent="0.2">
      <c r="B671761" t="s">
        <v>167</v>
      </c>
      <c r="C671761" t="s">
        <v>167</v>
      </c>
      <c r="D671761" s="273">
        <v>412104640.45999998</v>
      </c>
    </row>
    <row r="671762" spans="2:4" x14ac:dyDescent="0.2">
      <c r="B671762" t="s">
        <v>168</v>
      </c>
      <c r="C671762" t="s">
        <v>168</v>
      </c>
      <c r="D671762" s="273">
        <v>329580677.19</v>
      </c>
    </row>
    <row r="671763" spans="2:4" x14ac:dyDescent="0.2">
      <c r="B671763" t="s">
        <v>169</v>
      </c>
      <c r="C671763" t="s">
        <v>169</v>
      </c>
      <c r="D671763" s="273">
        <v>230288835.16999999</v>
      </c>
    </row>
    <row r="671764" spans="2:4" x14ac:dyDescent="0.2">
      <c r="B671764" t="s">
        <v>170</v>
      </c>
      <c r="C671764" t="s">
        <v>170</v>
      </c>
      <c r="D671764" s="273">
        <v>272410501.61000001</v>
      </c>
    </row>
    <row r="671765" spans="2:4" x14ac:dyDescent="0.2">
      <c r="B671765" t="s">
        <v>171</v>
      </c>
      <c r="C671765" t="s">
        <v>171</v>
      </c>
      <c r="D671765" s="273">
        <v>23786009.210000001</v>
      </c>
    </row>
    <row r="671766" spans="2:4" x14ac:dyDescent="0.2">
      <c r="B671766" t="s">
        <v>172</v>
      </c>
      <c r="C671766" t="s">
        <v>172</v>
      </c>
      <c r="D671766" s="273">
        <v>7975329.9699999997</v>
      </c>
    </row>
    <row r="671767" spans="2:4" x14ac:dyDescent="0.2">
      <c r="B671767" t="s">
        <v>173</v>
      </c>
      <c r="C671767" t="s">
        <v>173</v>
      </c>
      <c r="D671767" s="273">
        <v>56925380.359999999</v>
      </c>
    </row>
    <row r="671768" spans="2:4" x14ac:dyDescent="0.2">
      <c r="B671768" t="s">
        <v>174</v>
      </c>
      <c r="C671768" t="s">
        <v>174</v>
      </c>
      <c r="D671768" s="273">
        <v>1468025.62</v>
      </c>
    </row>
    <row r="671769" spans="2:4" x14ac:dyDescent="0.2">
      <c r="B671769" t="s">
        <v>175</v>
      </c>
      <c r="C671769" t="s">
        <v>175</v>
      </c>
      <c r="D671769" s="273">
        <v>23279878.120000001</v>
      </c>
    </row>
    <row r="671770" spans="2:4" x14ac:dyDescent="0.2">
      <c r="B671770" t="s">
        <v>176</v>
      </c>
      <c r="C671770" t="s">
        <v>176</v>
      </c>
      <c r="D671770" s="273">
        <v>45377287.770000003</v>
      </c>
    </row>
    <row r="671771" spans="2:4" x14ac:dyDescent="0.2">
      <c r="B671771" t="s">
        <v>177</v>
      </c>
      <c r="C671771" t="s">
        <v>177</v>
      </c>
      <c r="D671771" s="273">
        <v>12833663.210000001</v>
      </c>
    </row>
    <row r="671772" spans="2:4" x14ac:dyDescent="0.2">
      <c r="B671772" t="s">
        <v>178</v>
      </c>
      <c r="C671772" t="s">
        <v>178</v>
      </c>
      <c r="D671772" s="273">
        <v>34408985.140000001</v>
      </c>
    </row>
    <row r="671773" spans="2:4" x14ac:dyDescent="0.2">
      <c r="B671773" t="s">
        <v>179</v>
      </c>
      <c r="C671773" t="s">
        <v>179</v>
      </c>
      <c r="D671773" s="273">
        <v>922447.6</v>
      </c>
    </row>
    <row r="671774" spans="2:4" x14ac:dyDescent="0.2">
      <c r="B671774" t="s">
        <v>180</v>
      </c>
      <c r="C671774" t="s">
        <v>180</v>
      </c>
      <c r="D671774" s="273">
        <v>35958905.509999998</v>
      </c>
    </row>
    <row r="671775" spans="2:4" x14ac:dyDescent="0.2">
      <c r="B671775" t="s">
        <v>181</v>
      </c>
      <c r="C671775" t="s">
        <v>181</v>
      </c>
      <c r="D671775" s="273">
        <v>10454073.970000001</v>
      </c>
    </row>
    <row r="671776" spans="2:4" x14ac:dyDescent="0.2">
      <c r="B671776" t="s">
        <v>201</v>
      </c>
      <c r="C671776" t="s">
        <v>201</v>
      </c>
      <c r="D671776" s="273">
        <v>2448716400.71</v>
      </c>
    </row>
    <row r="688132" spans="2:4" x14ac:dyDescent="0.2">
      <c r="D688132" s="273">
        <v>46</v>
      </c>
    </row>
    <row r="688133" spans="2:4" x14ac:dyDescent="0.2">
      <c r="D688133" s="273" t="s">
        <v>41</v>
      </c>
    </row>
    <row r="688134" spans="2:4" x14ac:dyDescent="0.2">
      <c r="B688134" t="s">
        <v>157</v>
      </c>
      <c r="C688134" t="s">
        <v>157</v>
      </c>
      <c r="D688134" s="273">
        <v>8578838.3499999996</v>
      </c>
    </row>
    <row r="688135" spans="2:4" x14ac:dyDescent="0.2">
      <c r="B688135" t="s">
        <v>158</v>
      </c>
      <c r="C688135" t="s">
        <v>158</v>
      </c>
      <c r="D688135" s="273">
        <v>497020769.79000002</v>
      </c>
    </row>
    <row r="688136" spans="2:4" x14ac:dyDescent="0.2">
      <c r="B688136" t="s">
        <v>159</v>
      </c>
      <c r="C688136" t="s">
        <v>159</v>
      </c>
      <c r="D688136" s="273">
        <v>14077898.43</v>
      </c>
    </row>
    <row r="688137" spans="2:4" x14ac:dyDescent="0.2">
      <c r="B688137" t="s">
        <v>160</v>
      </c>
      <c r="C688137" t="s">
        <v>160</v>
      </c>
      <c r="D688137" s="273">
        <v>35769173.32</v>
      </c>
    </row>
    <row r="688138" spans="2:4" x14ac:dyDescent="0.2">
      <c r="B688138" t="s">
        <v>161</v>
      </c>
      <c r="C688138" t="s">
        <v>161</v>
      </c>
      <c r="D688138" s="273">
        <v>109481436.89</v>
      </c>
    </row>
    <row r="688139" spans="2:4" x14ac:dyDescent="0.2">
      <c r="B688139" t="s">
        <v>162</v>
      </c>
      <c r="C688139" t="s">
        <v>162</v>
      </c>
      <c r="D688139" s="273">
        <v>30557596.989999998</v>
      </c>
    </row>
    <row r="688140" spans="2:4" x14ac:dyDescent="0.2">
      <c r="B688140" t="s">
        <v>253</v>
      </c>
      <c r="C688140" t="s">
        <v>253</v>
      </c>
      <c r="D688140" s="273">
        <v>23224763.690000001</v>
      </c>
    </row>
    <row r="688141" spans="2:4" x14ac:dyDescent="0.2">
      <c r="B688141" t="s">
        <v>163</v>
      </c>
      <c r="C688141" t="s">
        <v>163</v>
      </c>
      <c r="D688141" s="273">
        <v>12704057.33</v>
      </c>
    </row>
    <row r="688142" spans="2:4" x14ac:dyDescent="0.2">
      <c r="B688142" t="s">
        <v>164</v>
      </c>
      <c r="C688142" t="s">
        <v>164</v>
      </c>
      <c r="D688142" s="273">
        <v>-68640.08</v>
      </c>
    </row>
    <row r="688143" spans="2:4" x14ac:dyDescent="0.2">
      <c r="B688143" t="s">
        <v>165</v>
      </c>
      <c r="C688143" t="s">
        <v>165</v>
      </c>
      <c r="D688143" s="273">
        <v>19164743.690000001</v>
      </c>
    </row>
    <row r="688144" spans="2:4" x14ac:dyDescent="0.2">
      <c r="B688144" t="s">
        <v>166</v>
      </c>
      <c r="C688144" t="s">
        <v>166</v>
      </c>
      <c r="D688144" s="273">
        <v>200431121.40000001</v>
      </c>
    </row>
    <row r="688145" spans="2:4" x14ac:dyDescent="0.2">
      <c r="B688145" t="s">
        <v>167</v>
      </c>
      <c r="C688145" t="s">
        <v>167</v>
      </c>
      <c r="D688145" s="273">
        <v>412104640.45999998</v>
      </c>
    </row>
    <row r="688146" spans="2:4" x14ac:dyDescent="0.2">
      <c r="B688146" t="s">
        <v>168</v>
      </c>
      <c r="C688146" t="s">
        <v>168</v>
      </c>
      <c r="D688146" s="273">
        <v>329580677.19</v>
      </c>
    </row>
    <row r="688147" spans="2:4" x14ac:dyDescent="0.2">
      <c r="B688147" t="s">
        <v>169</v>
      </c>
      <c r="C688147" t="s">
        <v>169</v>
      </c>
      <c r="D688147" s="273">
        <v>230288835.16999999</v>
      </c>
    </row>
    <row r="688148" spans="2:4" x14ac:dyDescent="0.2">
      <c r="B688148" t="s">
        <v>170</v>
      </c>
      <c r="C688148" t="s">
        <v>170</v>
      </c>
      <c r="D688148" s="273">
        <v>272410501.61000001</v>
      </c>
    </row>
    <row r="688149" spans="2:4" x14ac:dyDescent="0.2">
      <c r="B688149" t="s">
        <v>171</v>
      </c>
      <c r="C688149" t="s">
        <v>171</v>
      </c>
      <c r="D688149" s="273">
        <v>23786009.210000001</v>
      </c>
    </row>
    <row r="688150" spans="2:4" x14ac:dyDescent="0.2">
      <c r="B688150" t="s">
        <v>172</v>
      </c>
      <c r="C688150" t="s">
        <v>172</v>
      </c>
      <c r="D688150" s="273">
        <v>7975329.9699999997</v>
      </c>
    </row>
    <row r="688151" spans="2:4" x14ac:dyDescent="0.2">
      <c r="B688151" t="s">
        <v>173</v>
      </c>
      <c r="C688151" t="s">
        <v>173</v>
      </c>
      <c r="D688151" s="273">
        <v>56925380.359999999</v>
      </c>
    </row>
    <row r="688152" spans="2:4" x14ac:dyDescent="0.2">
      <c r="B688152" t="s">
        <v>174</v>
      </c>
      <c r="C688152" t="s">
        <v>174</v>
      </c>
      <c r="D688152" s="273">
        <v>1468025.62</v>
      </c>
    </row>
    <row r="688153" spans="2:4" x14ac:dyDescent="0.2">
      <c r="B688153" t="s">
        <v>175</v>
      </c>
      <c r="C688153" t="s">
        <v>175</v>
      </c>
      <c r="D688153" s="273">
        <v>23279878.120000001</v>
      </c>
    </row>
    <row r="688154" spans="2:4" x14ac:dyDescent="0.2">
      <c r="B688154" t="s">
        <v>176</v>
      </c>
      <c r="C688154" t="s">
        <v>176</v>
      </c>
      <c r="D688154" s="273">
        <v>45377287.770000003</v>
      </c>
    </row>
    <row r="688155" spans="2:4" x14ac:dyDescent="0.2">
      <c r="B688155" t="s">
        <v>177</v>
      </c>
      <c r="C688155" t="s">
        <v>177</v>
      </c>
      <c r="D688155" s="273">
        <v>12833663.210000001</v>
      </c>
    </row>
    <row r="688156" spans="2:4" x14ac:dyDescent="0.2">
      <c r="B688156" t="s">
        <v>178</v>
      </c>
      <c r="C688156" t="s">
        <v>178</v>
      </c>
      <c r="D688156" s="273">
        <v>34408985.140000001</v>
      </c>
    </row>
    <row r="688157" spans="2:4" x14ac:dyDescent="0.2">
      <c r="B688157" t="s">
        <v>179</v>
      </c>
      <c r="C688157" t="s">
        <v>179</v>
      </c>
      <c r="D688157" s="273">
        <v>922447.6</v>
      </c>
    </row>
    <row r="688158" spans="2:4" x14ac:dyDescent="0.2">
      <c r="B688158" t="s">
        <v>180</v>
      </c>
      <c r="C688158" t="s">
        <v>180</v>
      </c>
      <c r="D688158" s="273">
        <v>35958905.509999998</v>
      </c>
    </row>
    <row r="688159" spans="2:4" x14ac:dyDescent="0.2">
      <c r="B688159" t="s">
        <v>181</v>
      </c>
      <c r="C688159" t="s">
        <v>181</v>
      </c>
      <c r="D688159" s="273">
        <v>10454073.970000001</v>
      </c>
    </row>
    <row r="688160" spans="2:4" x14ac:dyDescent="0.2">
      <c r="B688160" t="s">
        <v>201</v>
      </c>
      <c r="C688160" t="s">
        <v>201</v>
      </c>
      <c r="D688160" s="273">
        <v>2448716400.71</v>
      </c>
    </row>
    <row r="704516" spans="2:4" x14ac:dyDescent="0.2">
      <c r="D704516" s="273">
        <v>46</v>
      </c>
    </row>
    <row r="704517" spans="2:4" x14ac:dyDescent="0.2">
      <c r="D704517" s="273" t="s">
        <v>41</v>
      </c>
    </row>
    <row r="704518" spans="2:4" x14ac:dyDescent="0.2">
      <c r="B704518" t="s">
        <v>157</v>
      </c>
      <c r="C704518" t="s">
        <v>157</v>
      </c>
      <c r="D704518" s="273">
        <v>8578838.3499999996</v>
      </c>
    </row>
    <row r="704519" spans="2:4" x14ac:dyDescent="0.2">
      <c r="B704519" t="s">
        <v>158</v>
      </c>
      <c r="C704519" t="s">
        <v>158</v>
      </c>
      <c r="D704519" s="273">
        <v>497020769.79000002</v>
      </c>
    </row>
    <row r="704520" spans="2:4" x14ac:dyDescent="0.2">
      <c r="B704520" t="s">
        <v>159</v>
      </c>
      <c r="C704520" t="s">
        <v>159</v>
      </c>
      <c r="D704520" s="273">
        <v>14077898.43</v>
      </c>
    </row>
    <row r="704521" spans="2:4" x14ac:dyDescent="0.2">
      <c r="B704521" t="s">
        <v>160</v>
      </c>
      <c r="C704521" t="s">
        <v>160</v>
      </c>
      <c r="D704521" s="273">
        <v>35769173.32</v>
      </c>
    </row>
    <row r="704522" spans="2:4" x14ac:dyDescent="0.2">
      <c r="B704522" t="s">
        <v>161</v>
      </c>
      <c r="C704522" t="s">
        <v>161</v>
      </c>
      <c r="D704522" s="273">
        <v>109481436.89</v>
      </c>
    </row>
    <row r="704523" spans="2:4" x14ac:dyDescent="0.2">
      <c r="B704523" t="s">
        <v>162</v>
      </c>
      <c r="C704523" t="s">
        <v>162</v>
      </c>
      <c r="D704523" s="273">
        <v>30557596.989999998</v>
      </c>
    </row>
    <row r="704524" spans="2:4" x14ac:dyDescent="0.2">
      <c r="B704524" t="s">
        <v>253</v>
      </c>
      <c r="C704524" t="s">
        <v>253</v>
      </c>
      <c r="D704524" s="273">
        <v>23224763.690000001</v>
      </c>
    </row>
    <row r="704525" spans="2:4" x14ac:dyDescent="0.2">
      <c r="B704525" t="s">
        <v>163</v>
      </c>
      <c r="C704525" t="s">
        <v>163</v>
      </c>
      <c r="D704525" s="273">
        <v>12704057.33</v>
      </c>
    </row>
    <row r="704526" spans="2:4" x14ac:dyDescent="0.2">
      <c r="B704526" t="s">
        <v>164</v>
      </c>
      <c r="C704526" t="s">
        <v>164</v>
      </c>
      <c r="D704526" s="273">
        <v>-68640.08</v>
      </c>
    </row>
    <row r="704527" spans="2:4" x14ac:dyDescent="0.2">
      <c r="B704527" t="s">
        <v>165</v>
      </c>
      <c r="C704527" t="s">
        <v>165</v>
      </c>
      <c r="D704527" s="273">
        <v>19164743.690000001</v>
      </c>
    </row>
    <row r="704528" spans="2:4" x14ac:dyDescent="0.2">
      <c r="B704528" t="s">
        <v>166</v>
      </c>
      <c r="C704528" t="s">
        <v>166</v>
      </c>
      <c r="D704528" s="273">
        <v>200431121.40000001</v>
      </c>
    </row>
    <row r="704529" spans="2:4" x14ac:dyDescent="0.2">
      <c r="B704529" t="s">
        <v>167</v>
      </c>
      <c r="C704529" t="s">
        <v>167</v>
      </c>
      <c r="D704529" s="273">
        <v>412104640.45999998</v>
      </c>
    </row>
    <row r="704530" spans="2:4" x14ac:dyDescent="0.2">
      <c r="B704530" t="s">
        <v>168</v>
      </c>
      <c r="C704530" t="s">
        <v>168</v>
      </c>
      <c r="D704530" s="273">
        <v>329580677.19</v>
      </c>
    </row>
    <row r="704531" spans="2:4" x14ac:dyDescent="0.2">
      <c r="B704531" t="s">
        <v>169</v>
      </c>
      <c r="C704531" t="s">
        <v>169</v>
      </c>
      <c r="D704531" s="273">
        <v>230288835.16999999</v>
      </c>
    </row>
    <row r="704532" spans="2:4" x14ac:dyDescent="0.2">
      <c r="B704532" t="s">
        <v>170</v>
      </c>
      <c r="C704532" t="s">
        <v>170</v>
      </c>
      <c r="D704532" s="273">
        <v>272410501.61000001</v>
      </c>
    </row>
    <row r="704533" spans="2:4" x14ac:dyDescent="0.2">
      <c r="B704533" t="s">
        <v>171</v>
      </c>
      <c r="C704533" t="s">
        <v>171</v>
      </c>
      <c r="D704533" s="273">
        <v>23786009.210000001</v>
      </c>
    </row>
    <row r="704534" spans="2:4" x14ac:dyDescent="0.2">
      <c r="B704534" t="s">
        <v>172</v>
      </c>
      <c r="C704534" t="s">
        <v>172</v>
      </c>
      <c r="D704534" s="273">
        <v>7975329.9699999997</v>
      </c>
    </row>
    <row r="704535" spans="2:4" x14ac:dyDescent="0.2">
      <c r="B704535" t="s">
        <v>173</v>
      </c>
      <c r="C704535" t="s">
        <v>173</v>
      </c>
      <c r="D704535" s="273">
        <v>56925380.359999999</v>
      </c>
    </row>
    <row r="704536" spans="2:4" x14ac:dyDescent="0.2">
      <c r="B704536" t="s">
        <v>174</v>
      </c>
      <c r="C704536" t="s">
        <v>174</v>
      </c>
      <c r="D704536" s="273">
        <v>1468025.62</v>
      </c>
    </row>
    <row r="704537" spans="2:4" x14ac:dyDescent="0.2">
      <c r="B704537" t="s">
        <v>175</v>
      </c>
      <c r="C704537" t="s">
        <v>175</v>
      </c>
      <c r="D704537" s="273">
        <v>23279878.120000001</v>
      </c>
    </row>
    <row r="704538" spans="2:4" x14ac:dyDescent="0.2">
      <c r="B704538" t="s">
        <v>176</v>
      </c>
      <c r="C704538" t="s">
        <v>176</v>
      </c>
      <c r="D704538" s="273">
        <v>45377287.770000003</v>
      </c>
    </row>
    <row r="704539" spans="2:4" x14ac:dyDescent="0.2">
      <c r="B704539" t="s">
        <v>177</v>
      </c>
      <c r="C704539" t="s">
        <v>177</v>
      </c>
      <c r="D704539" s="273">
        <v>12833663.210000001</v>
      </c>
    </row>
    <row r="704540" spans="2:4" x14ac:dyDescent="0.2">
      <c r="B704540" t="s">
        <v>178</v>
      </c>
      <c r="C704540" t="s">
        <v>178</v>
      </c>
      <c r="D704540" s="273">
        <v>34408985.140000001</v>
      </c>
    </row>
    <row r="704541" spans="2:4" x14ac:dyDescent="0.2">
      <c r="B704541" t="s">
        <v>179</v>
      </c>
      <c r="C704541" t="s">
        <v>179</v>
      </c>
      <c r="D704541" s="273">
        <v>922447.6</v>
      </c>
    </row>
    <row r="704542" spans="2:4" x14ac:dyDescent="0.2">
      <c r="B704542" t="s">
        <v>180</v>
      </c>
      <c r="C704542" t="s">
        <v>180</v>
      </c>
      <c r="D704542" s="273">
        <v>35958905.509999998</v>
      </c>
    </row>
    <row r="704543" spans="2:4" x14ac:dyDescent="0.2">
      <c r="B704543" t="s">
        <v>181</v>
      </c>
      <c r="C704543" t="s">
        <v>181</v>
      </c>
      <c r="D704543" s="273">
        <v>10454073.970000001</v>
      </c>
    </row>
    <row r="704544" spans="2:4" x14ac:dyDescent="0.2">
      <c r="B704544" t="s">
        <v>201</v>
      </c>
      <c r="C704544" t="s">
        <v>201</v>
      </c>
      <c r="D704544" s="273">
        <v>2448716400.71</v>
      </c>
    </row>
    <row r="720900" spans="2:4" x14ac:dyDescent="0.2">
      <c r="D720900" s="273">
        <v>46</v>
      </c>
    </row>
    <row r="720901" spans="2:4" x14ac:dyDescent="0.2">
      <c r="D720901" s="273" t="s">
        <v>41</v>
      </c>
    </row>
    <row r="720902" spans="2:4" x14ac:dyDescent="0.2">
      <c r="B720902" t="s">
        <v>157</v>
      </c>
      <c r="C720902" t="s">
        <v>157</v>
      </c>
      <c r="D720902" s="273">
        <v>8578838.3499999996</v>
      </c>
    </row>
    <row r="720903" spans="2:4" x14ac:dyDescent="0.2">
      <c r="B720903" t="s">
        <v>158</v>
      </c>
      <c r="C720903" t="s">
        <v>158</v>
      </c>
      <c r="D720903" s="273">
        <v>497020769.79000002</v>
      </c>
    </row>
    <row r="720904" spans="2:4" x14ac:dyDescent="0.2">
      <c r="B720904" t="s">
        <v>159</v>
      </c>
      <c r="C720904" t="s">
        <v>159</v>
      </c>
      <c r="D720904" s="273">
        <v>14077898.43</v>
      </c>
    </row>
    <row r="720905" spans="2:4" x14ac:dyDescent="0.2">
      <c r="B720905" t="s">
        <v>160</v>
      </c>
      <c r="C720905" t="s">
        <v>160</v>
      </c>
      <c r="D720905" s="273">
        <v>35769173.32</v>
      </c>
    </row>
    <row r="720906" spans="2:4" x14ac:dyDescent="0.2">
      <c r="B720906" t="s">
        <v>161</v>
      </c>
      <c r="C720906" t="s">
        <v>161</v>
      </c>
      <c r="D720906" s="273">
        <v>109481436.89</v>
      </c>
    </row>
    <row r="720907" spans="2:4" x14ac:dyDescent="0.2">
      <c r="B720907" t="s">
        <v>162</v>
      </c>
      <c r="C720907" t="s">
        <v>162</v>
      </c>
      <c r="D720907" s="273">
        <v>30557596.989999998</v>
      </c>
    </row>
    <row r="720908" spans="2:4" x14ac:dyDescent="0.2">
      <c r="B720908" t="s">
        <v>253</v>
      </c>
      <c r="C720908" t="s">
        <v>253</v>
      </c>
      <c r="D720908" s="273">
        <v>23224763.690000001</v>
      </c>
    </row>
    <row r="720909" spans="2:4" x14ac:dyDescent="0.2">
      <c r="B720909" t="s">
        <v>163</v>
      </c>
      <c r="C720909" t="s">
        <v>163</v>
      </c>
      <c r="D720909" s="273">
        <v>12704057.33</v>
      </c>
    </row>
    <row r="720910" spans="2:4" x14ac:dyDescent="0.2">
      <c r="B720910" t="s">
        <v>164</v>
      </c>
      <c r="C720910" t="s">
        <v>164</v>
      </c>
      <c r="D720910" s="273">
        <v>-68640.08</v>
      </c>
    </row>
    <row r="720911" spans="2:4" x14ac:dyDescent="0.2">
      <c r="B720911" t="s">
        <v>165</v>
      </c>
      <c r="C720911" t="s">
        <v>165</v>
      </c>
      <c r="D720911" s="273">
        <v>19164743.690000001</v>
      </c>
    </row>
    <row r="720912" spans="2:4" x14ac:dyDescent="0.2">
      <c r="B720912" t="s">
        <v>166</v>
      </c>
      <c r="C720912" t="s">
        <v>166</v>
      </c>
      <c r="D720912" s="273">
        <v>200431121.40000001</v>
      </c>
    </row>
    <row r="720913" spans="2:4" x14ac:dyDescent="0.2">
      <c r="B720913" t="s">
        <v>167</v>
      </c>
      <c r="C720913" t="s">
        <v>167</v>
      </c>
      <c r="D720913" s="273">
        <v>412104640.45999998</v>
      </c>
    </row>
    <row r="720914" spans="2:4" x14ac:dyDescent="0.2">
      <c r="B720914" t="s">
        <v>168</v>
      </c>
      <c r="C720914" t="s">
        <v>168</v>
      </c>
      <c r="D720914" s="273">
        <v>329580677.19</v>
      </c>
    </row>
    <row r="720915" spans="2:4" x14ac:dyDescent="0.2">
      <c r="B720915" t="s">
        <v>169</v>
      </c>
      <c r="C720915" t="s">
        <v>169</v>
      </c>
      <c r="D720915" s="273">
        <v>230288835.16999999</v>
      </c>
    </row>
    <row r="720916" spans="2:4" x14ac:dyDescent="0.2">
      <c r="B720916" t="s">
        <v>170</v>
      </c>
      <c r="C720916" t="s">
        <v>170</v>
      </c>
      <c r="D720916" s="273">
        <v>272410501.61000001</v>
      </c>
    </row>
    <row r="720917" spans="2:4" x14ac:dyDescent="0.2">
      <c r="B720917" t="s">
        <v>171</v>
      </c>
      <c r="C720917" t="s">
        <v>171</v>
      </c>
      <c r="D720917" s="273">
        <v>23786009.210000001</v>
      </c>
    </row>
    <row r="720918" spans="2:4" x14ac:dyDescent="0.2">
      <c r="B720918" t="s">
        <v>172</v>
      </c>
      <c r="C720918" t="s">
        <v>172</v>
      </c>
      <c r="D720918" s="273">
        <v>7975329.9699999997</v>
      </c>
    </row>
    <row r="720919" spans="2:4" x14ac:dyDescent="0.2">
      <c r="B720919" t="s">
        <v>173</v>
      </c>
      <c r="C720919" t="s">
        <v>173</v>
      </c>
      <c r="D720919" s="273">
        <v>56925380.359999999</v>
      </c>
    </row>
    <row r="720920" spans="2:4" x14ac:dyDescent="0.2">
      <c r="B720920" t="s">
        <v>174</v>
      </c>
      <c r="C720920" t="s">
        <v>174</v>
      </c>
      <c r="D720920" s="273">
        <v>1468025.62</v>
      </c>
    </row>
    <row r="720921" spans="2:4" x14ac:dyDescent="0.2">
      <c r="B720921" t="s">
        <v>175</v>
      </c>
      <c r="C720921" t="s">
        <v>175</v>
      </c>
      <c r="D720921" s="273">
        <v>23279878.120000001</v>
      </c>
    </row>
    <row r="720922" spans="2:4" x14ac:dyDescent="0.2">
      <c r="B720922" t="s">
        <v>176</v>
      </c>
      <c r="C720922" t="s">
        <v>176</v>
      </c>
      <c r="D720922" s="273">
        <v>45377287.770000003</v>
      </c>
    </row>
    <row r="720923" spans="2:4" x14ac:dyDescent="0.2">
      <c r="B720923" t="s">
        <v>177</v>
      </c>
      <c r="C720923" t="s">
        <v>177</v>
      </c>
      <c r="D720923" s="273">
        <v>12833663.210000001</v>
      </c>
    </row>
    <row r="720924" spans="2:4" x14ac:dyDescent="0.2">
      <c r="B720924" t="s">
        <v>178</v>
      </c>
      <c r="C720924" t="s">
        <v>178</v>
      </c>
      <c r="D720924" s="273">
        <v>34408985.140000001</v>
      </c>
    </row>
    <row r="720925" spans="2:4" x14ac:dyDescent="0.2">
      <c r="B720925" t="s">
        <v>179</v>
      </c>
      <c r="C720925" t="s">
        <v>179</v>
      </c>
      <c r="D720925" s="273">
        <v>922447.6</v>
      </c>
    </row>
    <row r="720926" spans="2:4" x14ac:dyDescent="0.2">
      <c r="B720926" t="s">
        <v>180</v>
      </c>
      <c r="C720926" t="s">
        <v>180</v>
      </c>
      <c r="D720926" s="273">
        <v>35958905.509999998</v>
      </c>
    </row>
    <row r="720927" spans="2:4" x14ac:dyDescent="0.2">
      <c r="B720927" t="s">
        <v>181</v>
      </c>
      <c r="C720927" t="s">
        <v>181</v>
      </c>
      <c r="D720927" s="273">
        <v>10454073.970000001</v>
      </c>
    </row>
    <row r="720928" spans="2:4" x14ac:dyDescent="0.2">
      <c r="B720928" t="s">
        <v>201</v>
      </c>
      <c r="C720928" t="s">
        <v>201</v>
      </c>
      <c r="D720928" s="273">
        <v>2448716400.71</v>
      </c>
    </row>
    <row r="737284" spans="2:4" x14ac:dyDescent="0.2">
      <c r="D737284" s="273">
        <v>46</v>
      </c>
    </row>
    <row r="737285" spans="2:4" x14ac:dyDescent="0.2">
      <c r="D737285" s="273" t="s">
        <v>41</v>
      </c>
    </row>
    <row r="737286" spans="2:4" x14ac:dyDescent="0.2">
      <c r="B737286" t="s">
        <v>157</v>
      </c>
      <c r="C737286" t="s">
        <v>157</v>
      </c>
      <c r="D737286" s="273">
        <v>8578838.3499999996</v>
      </c>
    </row>
    <row r="737287" spans="2:4" x14ac:dyDescent="0.2">
      <c r="B737287" t="s">
        <v>158</v>
      </c>
      <c r="C737287" t="s">
        <v>158</v>
      </c>
      <c r="D737287" s="273">
        <v>497020769.79000002</v>
      </c>
    </row>
    <row r="737288" spans="2:4" x14ac:dyDescent="0.2">
      <c r="B737288" t="s">
        <v>159</v>
      </c>
      <c r="C737288" t="s">
        <v>159</v>
      </c>
      <c r="D737288" s="273">
        <v>14077898.43</v>
      </c>
    </row>
    <row r="737289" spans="2:4" x14ac:dyDescent="0.2">
      <c r="B737289" t="s">
        <v>160</v>
      </c>
      <c r="C737289" t="s">
        <v>160</v>
      </c>
      <c r="D737289" s="273">
        <v>35769173.32</v>
      </c>
    </row>
    <row r="737290" spans="2:4" x14ac:dyDescent="0.2">
      <c r="B737290" t="s">
        <v>161</v>
      </c>
      <c r="C737290" t="s">
        <v>161</v>
      </c>
      <c r="D737290" s="273">
        <v>109481436.89</v>
      </c>
    </row>
    <row r="737291" spans="2:4" x14ac:dyDescent="0.2">
      <c r="B737291" t="s">
        <v>162</v>
      </c>
      <c r="C737291" t="s">
        <v>162</v>
      </c>
      <c r="D737291" s="273">
        <v>30557596.989999998</v>
      </c>
    </row>
    <row r="737292" spans="2:4" x14ac:dyDescent="0.2">
      <c r="B737292" t="s">
        <v>253</v>
      </c>
      <c r="C737292" t="s">
        <v>253</v>
      </c>
      <c r="D737292" s="273">
        <v>23224763.690000001</v>
      </c>
    </row>
    <row r="737293" spans="2:4" x14ac:dyDescent="0.2">
      <c r="B737293" t="s">
        <v>163</v>
      </c>
      <c r="C737293" t="s">
        <v>163</v>
      </c>
      <c r="D737293" s="273">
        <v>12704057.33</v>
      </c>
    </row>
    <row r="737294" spans="2:4" x14ac:dyDescent="0.2">
      <c r="B737294" t="s">
        <v>164</v>
      </c>
      <c r="C737294" t="s">
        <v>164</v>
      </c>
      <c r="D737294" s="273">
        <v>-68640.08</v>
      </c>
    </row>
    <row r="737295" spans="2:4" x14ac:dyDescent="0.2">
      <c r="B737295" t="s">
        <v>165</v>
      </c>
      <c r="C737295" t="s">
        <v>165</v>
      </c>
      <c r="D737295" s="273">
        <v>19164743.690000001</v>
      </c>
    </row>
    <row r="737296" spans="2:4" x14ac:dyDescent="0.2">
      <c r="B737296" t="s">
        <v>166</v>
      </c>
      <c r="C737296" t="s">
        <v>166</v>
      </c>
      <c r="D737296" s="273">
        <v>200431121.40000001</v>
      </c>
    </row>
    <row r="737297" spans="2:4" x14ac:dyDescent="0.2">
      <c r="B737297" t="s">
        <v>167</v>
      </c>
      <c r="C737297" t="s">
        <v>167</v>
      </c>
      <c r="D737297" s="273">
        <v>412104640.45999998</v>
      </c>
    </row>
    <row r="737298" spans="2:4" x14ac:dyDescent="0.2">
      <c r="B737298" t="s">
        <v>168</v>
      </c>
      <c r="C737298" t="s">
        <v>168</v>
      </c>
      <c r="D737298" s="273">
        <v>329580677.19</v>
      </c>
    </row>
    <row r="737299" spans="2:4" x14ac:dyDescent="0.2">
      <c r="B737299" t="s">
        <v>169</v>
      </c>
      <c r="C737299" t="s">
        <v>169</v>
      </c>
      <c r="D737299" s="273">
        <v>230288835.16999999</v>
      </c>
    </row>
    <row r="737300" spans="2:4" x14ac:dyDescent="0.2">
      <c r="B737300" t="s">
        <v>170</v>
      </c>
      <c r="C737300" t="s">
        <v>170</v>
      </c>
      <c r="D737300" s="273">
        <v>272410501.61000001</v>
      </c>
    </row>
    <row r="737301" spans="2:4" x14ac:dyDescent="0.2">
      <c r="B737301" t="s">
        <v>171</v>
      </c>
      <c r="C737301" t="s">
        <v>171</v>
      </c>
      <c r="D737301" s="273">
        <v>23786009.210000001</v>
      </c>
    </row>
    <row r="737302" spans="2:4" x14ac:dyDescent="0.2">
      <c r="B737302" t="s">
        <v>172</v>
      </c>
      <c r="C737302" t="s">
        <v>172</v>
      </c>
      <c r="D737302" s="273">
        <v>7975329.9699999997</v>
      </c>
    </row>
    <row r="737303" spans="2:4" x14ac:dyDescent="0.2">
      <c r="B737303" t="s">
        <v>173</v>
      </c>
      <c r="C737303" t="s">
        <v>173</v>
      </c>
      <c r="D737303" s="273">
        <v>56925380.359999999</v>
      </c>
    </row>
    <row r="737304" spans="2:4" x14ac:dyDescent="0.2">
      <c r="B737304" t="s">
        <v>174</v>
      </c>
      <c r="C737304" t="s">
        <v>174</v>
      </c>
      <c r="D737304" s="273">
        <v>1468025.62</v>
      </c>
    </row>
    <row r="737305" spans="2:4" x14ac:dyDescent="0.2">
      <c r="B737305" t="s">
        <v>175</v>
      </c>
      <c r="C737305" t="s">
        <v>175</v>
      </c>
      <c r="D737305" s="273">
        <v>23279878.120000001</v>
      </c>
    </row>
    <row r="737306" spans="2:4" x14ac:dyDescent="0.2">
      <c r="B737306" t="s">
        <v>176</v>
      </c>
      <c r="C737306" t="s">
        <v>176</v>
      </c>
      <c r="D737306" s="273">
        <v>45377287.770000003</v>
      </c>
    </row>
    <row r="737307" spans="2:4" x14ac:dyDescent="0.2">
      <c r="B737307" t="s">
        <v>177</v>
      </c>
      <c r="C737307" t="s">
        <v>177</v>
      </c>
      <c r="D737307" s="273">
        <v>12833663.210000001</v>
      </c>
    </row>
    <row r="737308" spans="2:4" x14ac:dyDescent="0.2">
      <c r="B737308" t="s">
        <v>178</v>
      </c>
      <c r="C737308" t="s">
        <v>178</v>
      </c>
      <c r="D737308" s="273">
        <v>34408985.140000001</v>
      </c>
    </row>
    <row r="737309" spans="2:4" x14ac:dyDescent="0.2">
      <c r="B737309" t="s">
        <v>179</v>
      </c>
      <c r="C737309" t="s">
        <v>179</v>
      </c>
      <c r="D737309" s="273">
        <v>922447.6</v>
      </c>
    </row>
    <row r="737310" spans="2:4" x14ac:dyDescent="0.2">
      <c r="B737310" t="s">
        <v>180</v>
      </c>
      <c r="C737310" t="s">
        <v>180</v>
      </c>
      <c r="D737310" s="273">
        <v>35958905.509999998</v>
      </c>
    </row>
    <row r="737311" spans="2:4" x14ac:dyDescent="0.2">
      <c r="B737311" t="s">
        <v>181</v>
      </c>
      <c r="C737311" t="s">
        <v>181</v>
      </c>
      <c r="D737311" s="273">
        <v>10454073.970000001</v>
      </c>
    </row>
    <row r="737312" spans="2:4" x14ac:dyDescent="0.2">
      <c r="B737312" t="s">
        <v>201</v>
      </c>
      <c r="C737312" t="s">
        <v>201</v>
      </c>
      <c r="D737312" s="273">
        <v>2448716400.71</v>
      </c>
    </row>
    <row r="753668" spans="2:4" x14ac:dyDescent="0.2">
      <c r="D753668" s="273">
        <v>46</v>
      </c>
    </row>
    <row r="753669" spans="2:4" x14ac:dyDescent="0.2">
      <c r="D753669" s="273" t="s">
        <v>41</v>
      </c>
    </row>
    <row r="753670" spans="2:4" x14ac:dyDescent="0.2">
      <c r="B753670" t="s">
        <v>157</v>
      </c>
      <c r="C753670" t="s">
        <v>157</v>
      </c>
      <c r="D753670" s="273">
        <v>8578838.3499999996</v>
      </c>
    </row>
    <row r="753671" spans="2:4" x14ac:dyDescent="0.2">
      <c r="B753671" t="s">
        <v>158</v>
      </c>
      <c r="C753671" t="s">
        <v>158</v>
      </c>
      <c r="D753671" s="273">
        <v>497020769.79000002</v>
      </c>
    </row>
    <row r="753672" spans="2:4" x14ac:dyDescent="0.2">
      <c r="B753672" t="s">
        <v>159</v>
      </c>
      <c r="C753672" t="s">
        <v>159</v>
      </c>
      <c r="D753672" s="273">
        <v>14077898.43</v>
      </c>
    </row>
    <row r="753673" spans="2:4" x14ac:dyDescent="0.2">
      <c r="B753673" t="s">
        <v>160</v>
      </c>
      <c r="C753673" t="s">
        <v>160</v>
      </c>
      <c r="D753673" s="273">
        <v>35769173.32</v>
      </c>
    </row>
    <row r="753674" spans="2:4" x14ac:dyDescent="0.2">
      <c r="B753674" t="s">
        <v>161</v>
      </c>
      <c r="C753674" t="s">
        <v>161</v>
      </c>
      <c r="D753674" s="273">
        <v>109481436.89</v>
      </c>
    </row>
    <row r="753675" spans="2:4" x14ac:dyDescent="0.2">
      <c r="B753675" t="s">
        <v>162</v>
      </c>
      <c r="C753675" t="s">
        <v>162</v>
      </c>
      <c r="D753675" s="273">
        <v>30557596.989999998</v>
      </c>
    </row>
    <row r="753676" spans="2:4" x14ac:dyDescent="0.2">
      <c r="B753676" t="s">
        <v>253</v>
      </c>
      <c r="C753676" t="s">
        <v>253</v>
      </c>
      <c r="D753676" s="273">
        <v>23224763.690000001</v>
      </c>
    </row>
    <row r="753677" spans="2:4" x14ac:dyDescent="0.2">
      <c r="B753677" t="s">
        <v>163</v>
      </c>
      <c r="C753677" t="s">
        <v>163</v>
      </c>
      <c r="D753677" s="273">
        <v>12704057.33</v>
      </c>
    </row>
    <row r="753678" spans="2:4" x14ac:dyDescent="0.2">
      <c r="B753678" t="s">
        <v>164</v>
      </c>
      <c r="C753678" t="s">
        <v>164</v>
      </c>
      <c r="D753678" s="273">
        <v>-68640.08</v>
      </c>
    </row>
    <row r="753679" spans="2:4" x14ac:dyDescent="0.2">
      <c r="B753679" t="s">
        <v>165</v>
      </c>
      <c r="C753679" t="s">
        <v>165</v>
      </c>
      <c r="D753679" s="273">
        <v>19164743.690000001</v>
      </c>
    </row>
    <row r="753680" spans="2:4" x14ac:dyDescent="0.2">
      <c r="B753680" t="s">
        <v>166</v>
      </c>
      <c r="C753680" t="s">
        <v>166</v>
      </c>
      <c r="D753680" s="273">
        <v>200431121.40000001</v>
      </c>
    </row>
    <row r="753681" spans="2:4" x14ac:dyDescent="0.2">
      <c r="B753681" t="s">
        <v>167</v>
      </c>
      <c r="C753681" t="s">
        <v>167</v>
      </c>
      <c r="D753681" s="273">
        <v>412104640.45999998</v>
      </c>
    </row>
    <row r="753682" spans="2:4" x14ac:dyDescent="0.2">
      <c r="B753682" t="s">
        <v>168</v>
      </c>
      <c r="C753682" t="s">
        <v>168</v>
      </c>
      <c r="D753682" s="273">
        <v>329580677.19</v>
      </c>
    </row>
    <row r="753683" spans="2:4" x14ac:dyDescent="0.2">
      <c r="B753683" t="s">
        <v>169</v>
      </c>
      <c r="C753683" t="s">
        <v>169</v>
      </c>
      <c r="D753683" s="273">
        <v>230288835.16999999</v>
      </c>
    </row>
    <row r="753684" spans="2:4" x14ac:dyDescent="0.2">
      <c r="B753684" t="s">
        <v>170</v>
      </c>
      <c r="C753684" t="s">
        <v>170</v>
      </c>
      <c r="D753684" s="273">
        <v>272410501.61000001</v>
      </c>
    </row>
    <row r="753685" spans="2:4" x14ac:dyDescent="0.2">
      <c r="B753685" t="s">
        <v>171</v>
      </c>
      <c r="C753685" t="s">
        <v>171</v>
      </c>
      <c r="D753685" s="273">
        <v>23786009.210000001</v>
      </c>
    </row>
    <row r="753686" spans="2:4" x14ac:dyDescent="0.2">
      <c r="B753686" t="s">
        <v>172</v>
      </c>
      <c r="C753686" t="s">
        <v>172</v>
      </c>
      <c r="D753686" s="273">
        <v>7975329.9699999997</v>
      </c>
    </row>
    <row r="753687" spans="2:4" x14ac:dyDescent="0.2">
      <c r="B753687" t="s">
        <v>173</v>
      </c>
      <c r="C753687" t="s">
        <v>173</v>
      </c>
      <c r="D753687" s="273">
        <v>56925380.359999999</v>
      </c>
    </row>
    <row r="753688" spans="2:4" x14ac:dyDescent="0.2">
      <c r="B753688" t="s">
        <v>174</v>
      </c>
      <c r="C753688" t="s">
        <v>174</v>
      </c>
      <c r="D753688" s="273">
        <v>1468025.62</v>
      </c>
    </row>
    <row r="753689" spans="2:4" x14ac:dyDescent="0.2">
      <c r="B753689" t="s">
        <v>175</v>
      </c>
      <c r="C753689" t="s">
        <v>175</v>
      </c>
      <c r="D753689" s="273">
        <v>23279878.120000001</v>
      </c>
    </row>
    <row r="753690" spans="2:4" x14ac:dyDescent="0.2">
      <c r="B753690" t="s">
        <v>176</v>
      </c>
      <c r="C753690" t="s">
        <v>176</v>
      </c>
      <c r="D753690" s="273">
        <v>45377287.770000003</v>
      </c>
    </row>
    <row r="753691" spans="2:4" x14ac:dyDescent="0.2">
      <c r="B753691" t="s">
        <v>177</v>
      </c>
      <c r="C753691" t="s">
        <v>177</v>
      </c>
      <c r="D753691" s="273">
        <v>12833663.210000001</v>
      </c>
    </row>
    <row r="753692" spans="2:4" x14ac:dyDescent="0.2">
      <c r="B753692" t="s">
        <v>178</v>
      </c>
      <c r="C753692" t="s">
        <v>178</v>
      </c>
      <c r="D753692" s="273">
        <v>34408985.140000001</v>
      </c>
    </row>
    <row r="753693" spans="2:4" x14ac:dyDescent="0.2">
      <c r="B753693" t="s">
        <v>179</v>
      </c>
      <c r="C753693" t="s">
        <v>179</v>
      </c>
      <c r="D753693" s="273">
        <v>922447.6</v>
      </c>
    </row>
    <row r="753694" spans="2:4" x14ac:dyDescent="0.2">
      <c r="B753694" t="s">
        <v>180</v>
      </c>
      <c r="C753694" t="s">
        <v>180</v>
      </c>
      <c r="D753694" s="273">
        <v>35958905.509999998</v>
      </c>
    </row>
    <row r="753695" spans="2:4" x14ac:dyDescent="0.2">
      <c r="B753695" t="s">
        <v>181</v>
      </c>
      <c r="C753695" t="s">
        <v>181</v>
      </c>
      <c r="D753695" s="273">
        <v>10454073.970000001</v>
      </c>
    </row>
    <row r="753696" spans="2:4" x14ac:dyDescent="0.2">
      <c r="B753696" t="s">
        <v>201</v>
      </c>
      <c r="C753696" t="s">
        <v>201</v>
      </c>
      <c r="D753696" s="273">
        <v>2448716400.71</v>
      </c>
    </row>
    <row r="770052" spans="2:4" x14ac:dyDescent="0.2">
      <c r="D770052" s="273">
        <v>46</v>
      </c>
    </row>
    <row r="770053" spans="2:4" x14ac:dyDescent="0.2">
      <c r="D770053" s="273" t="s">
        <v>41</v>
      </c>
    </row>
    <row r="770054" spans="2:4" x14ac:dyDescent="0.2">
      <c r="B770054" t="s">
        <v>157</v>
      </c>
      <c r="C770054" t="s">
        <v>157</v>
      </c>
      <c r="D770054" s="273">
        <v>8578838.3499999996</v>
      </c>
    </row>
    <row r="770055" spans="2:4" x14ac:dyDescent="0.2">
      <c r="B770055" t="s">
        <v>158</v>
      </c>
      <c r="C770055" t="s">
        <v>158</v>
      </c>
      <c r="D770055" s="273">
        <v>497020769.79000002</v>
      </c>
    </row>
    <row r="770056" spans="2:4" x14ac:dyDescent="0.2">
      <c r="B770056" t="s">
        <v>159</v>
      </c>
      <c r="C770056" t="s">
        <v>159</v>
      </c>
      <c r="D770056" s="273">
        <v>14077898.43</v>
      </c>
    </row>
    <row r="770057" spans="2:4" x14ac:dyDescent="0.2">
      <c r="B770057" t="s">
        <v>160</v>
      </c>
      <c r="C770057" t="s">
        <v>160</v>
      </c>
      <c r="D770057" s="273">
        <v>35769173.32</v>
      </c>
    </row>
    <row r="770058" spans="2:4" x14ac:dyDescent="0.2">
      <c r="B770058" t="s">
        <v>161</v>
      </c>
      <c r="C770058" t="s">
        <v>161</v>
      </c>
      <c r="D770058" s="273">
        <v>109481436.89</v>
      </c>
    </row>
    <row r="770059" spans="2:4" x14ac:dyDescent="0.2">
      <c r="B770059" t="s">
        <v>162</v>
      </c>
      <c r="C770059" t="s">
        <v>162</v>
      </c>
      <c r="D770059" s="273">
        <v>30557596.989999998</v>
      </c>
    </row>
    <row r="770060" spans="2:4" x14ac:dyDescent="0.2">
      <c r="B770060" t="s">
        <v>253</v>
      </c>
      <c r="C770060" t="s">
        <v>253</v>
      </c>
      <c r="D770060" s="273">
        <v>23224763.690000001</v>
      </c>
    </row>
    <row r="770061" spans="2:4" x14ac:dyDescent="0.2">
      <c r="B770061" t="s">
        <v>163</v>
      </c>
      <c r="C770061" t="s">
        <v>163</v>
      </c>
      <c r="D770061" s="273">
        <v>12704057.33</v>
      </c>
    </row>
    <row r="770062" spans="2:4" x14ac:dyDescent="0.2">
      <c r="B770062" t="s">
        <v>164</v>
      </c>
      <c r="C770062" t="s">
        <v>164</v>
      </c>
      <c r="D770062" s="273">
        <v>-68640.08</v>
      </c>
    </row>
    <row r="770063" spans="2:4" x14ac:dyDescent="0.2">
      <c r="B770063" t="s">
        <v>165</v>
      </c>
      <c r="C770063" t="s">
        <v>165</v>
      </c>
      <c r="D770063" s="273">
        <v>19164743.690000001</v>
      </c>
    </row>
    <row r="770064" spans="2:4" x14ac:dyDescent="0.2">
      <c r="B770064" t="s">
        <v>166</v>
      </c>
      <c r="C770064" t="s">
        <v>166</v>
      </c>
      <c r="D770064" s="273">
        <v>200431121.40000001</v>
      </c>
    </row>
    <row r="770065" spans="2:4" x14ac:dyDescent="0.2">
      <c r="B770065" t="s">
        <v>167</v>
      </c>
      <c r="C770065" t="s">
        <v>167</v>
      </c>
      <c r="D770065" s="273">
        <v>412104640.45999998</v>
      </c>
    </row>
    <row r="770066" spans="2:4" x14ac:dyDescent="0.2">
      <c r="B770066" t="s">
        <v>168</v>
      </c>
      <c r="C770066" t="s">
        <v>168</v>
      </c>
      <c r="D770066" s="273">
        <v>329580677.19</v>
      </c>
    </row>
    <row r="770067" spans="2:4" x14ac:dyDescent="0.2">
      <c r="B770067" t="s">
        <v>169</v>
      </c>
      <c r="C770067" t="s">
        <v>169</v>
      </c>
      <c r="D770067" s="273">
        <v>230288835.16999999</v>
      </c>
    </row>
    <row r="770068" spans="2:4" x14ac:dyDescent="0.2">
      <c r="B770068" t="s">
        <v>170</v>
      </c>
      <c r="C770068" t="s">
        <v>170</v>
      </c>
      <c r="D770068" s="273">
        <v>272410501.61000001</v>
      </c>
    </row>
    <row r="770069" spans="2:4" x14ac:dyDescent="0.2">
      <c r="B770069" t="s">
        <v>171</v>
      </c>
      <c r="C770069" t="s">
        <v>171</v>
      </c>
      <c r="D770069" s="273">
        <v>23786009.210000001</v>
      </c>
    </row>
    <row r="770070" spans="2:4" x14ac:dyDescent="0.2">
      <c r="B770070" t="s">
        <v>172</v>
      </c>
      <c r="C770070" t="s">
        <v>172</v>
      </c>
      <c r="D770070" s="273">
        <v>7975329.9699999997</v>
      </c>
    </row>
    <row r="770071" spans="2:4" x14ac:dyDescent="0.2">
      <c r="B770071" t="s">
        <v>173</v>
      </c>
      <c r="C770071" t="s">
        <v>173</v>
      </c>
      <c r="D770071" s="273">
        <v>56925380.359999999</v>
      </c>
    </row>
    <row r="770072" spans="2:4" x14ac:dyDescent="0.2">
      <c r="B770072" t="s">
        <v>174</v>
      </c>
      <c r="C770072" t="s">
        <v>174</v>
      </c>
      <c r="D770072" s="273">
        <v>1468025.62</v>
      </c>
    </row>
    <row r="770073" spans="2:4" x14ac:dyDescent="0.2">
      <c r="B770073" t="s">
        <v>175</v>
      </c>
      <c r="C770073" t="s">
        <v>175</v>
      </c>
      <c r="D770073" s="273">
        <v>23279878.120000001</v>
      </c>
    </row>
    <row r="770074" spans="2:4" x14ac:dyDescent="0.2">
      <c r="B770074" t="s">
        <v>176</v>
      </c>
      <c r="C770074" t="s">
        <v>176</v>
      </c>
      <c r="D770074" s="273">
        <v>45377287.770000003</v>
      </c>
    </row>
    <row r="770075" spans="2:4" x14ac:dyDescent="0.2">
      <c r="B770075" t="s">
        <v>177</v>
      </c>
      <c r="C770075" t="s">
        <v>177</v>
      </c>
      <c r="D770075" s="273">
        <v>12833663.210000001</v>
      </c>
    </row>
    <row r="770076" spans="2:4" x14ac:dyDescent="0.2">
      <c r="B770076" t="s">
        <v>178</v>
      </c>
      <c r="C770076" t="s">
        <v>178</v>
      </c>
      <c r="D770076" s="273">
        <v>34408985.140000001</v>
      </c>
    </row>
    <row r="770077" spans="2:4" x14ac:dyDescent="0.2">
      <c r="B770077" t="s">
        <v>179</v>
      </c>
      <c r="C770077" t="s">
        <v>179</v>
      </c>
      <c r="D770077" s="273">
        <v>922447.6</v>
      </c>
    </row>
    <row r="770078" spans="2:4" x14ac:dyDescent="0.2">
      <c r="B770078" t="s">
        <v>180</v>
      </c>
      <c r="C770078" t="s">
        <v>180</v>
      </c>
      <c r="D770078" s="273">
        <v>35958905.509999998</v>
      </c>
    </row>
    <row r="770079" spans="2:4" x14ac:dyDescent="0.2">
      <c r="B770079" t="s">
        <v>181</v>
      </c>
      <c r="C770079" t="s">
        <v>181</v>
      </c>
      <c r="D770079" s="273">
        <v>10454073.970000001</v>
      </c>
    </row>
    <row r="770080" spans="2:4" x14ac:dyDescent="0.2">
      <c r="B770080" t="s">
        <v>201</v>
      </c>
      <c r="C770080" t="s">
        <v>201</v>
      </c>
      <c r="D770080" s="273">
        <v>2448716400.71</v>
      </c>
    </row>
    <row r="786436" spans="2:4" x14ac:dyDescent="0.2">
      <c r="D786436" s="273">
        <v>46</v>
      </c>
    </row>
    <row r="786437" spans="2:4" x14ac:dyDescent="0.2">
      <c r="D786437" s="273" t="s">
        <v>41</v>
      </c>
    </row>
    <row r="786438" spans="2:4" x14ac:dyDescent="0.2">
      <c r="B786438" t="s">
        <v>157</v>
      </c>
      <c r="C786438" t="s">
        <v>157</v>
      </c>
      <c r="D786438" s="273">
        <v>8578838.3499999996</v>
      </c>
    </row>
    <row r="786439" spans="2:4" x14ac:dyDescent="0.2">
      <c r="B786439" t="s">
        <v>158</v>
      </c>
      <c r="C786439" t="s">
        <v>158</v>
      </c>
      <c r="D786439" s="273">
        <v>497020769.79000002</v>
      </c>
    </row>
    <row r="786440" spans="2:4" x14ac:dyDescent="0.2">
      <c r="B786440" t="s">
        <v>159</v>
      </c>
      <c r="C786440" t="s">
        <v>159</v>
      </c>
      <c r="D786440" s="273">
        <v>14077898.43</v>
      </c>
    </row>
    <row r="786441" spans="2:4" x14ac:dyDescent="0.2">
      <c r="B786441" t="s">
        <v>160</v>
      </c>
      <c r="C786441" t="s">
        <v>160</v>
      </c>
      <c r="D786441" s="273">
        <v>35769173.32</v>
      </c>
    </row>
    <row r="786442" spans="2:4" x14ac:dyDescent="0.2">
      <c r="B786442" t="s">
        <v>161</v>
      </c>
      <c r="C786442" t="s">
        <v>161</v>
      </c>
      <c r="D786442" s="273">
        <v>109481436.89</v>
      </c>
    </row>
    <row r="786443" spans="2:4" x14ac:dyDescent="0.2">
      <c r="B786443" t="s">
        <v>162</v>
      </c>
      <c r="C786443" t="s">
        <v>162</v>
      </c>
      <c r="D786443" s="273">
        <v>30557596.989999998</v>
      </c>
    </row>
    <row r="786444" spans="2:4" x14ac:dyDescent="0.2">
      <c r="B786444" t="s">
        <v>253</v>
      </c>
      <c r="C786444" t="s">
        <v>253</v>
      </c>
      <c r="D786444" s="273">
        <v>23224763.690000001</v>
      </c>
    </row>
    <row r="786445" spans="2:4" x14ac:dyDescent="0.2">
      <c r="B786445" t="s">
        <v>163</v>
      </c>
      <c r="C786445" t="s">
        <v>163</v>
      </c>
      <c r="D786445" s="273">
        <v>12704057.33</v>
      </c>
    </row>
    <row r="786446" spans="2:4" x14ac:dyDescent="0.2">
      <c r="B786446" t="s">
        <v>164</v>
      </c>
      <c r="C786446" t="s">
        <v>164</v>
      </c>
      <c r="D786446" s="273">
        <v>-68640.08</v>
      </c>
    </row>
    <row r="786447" spans="2:4" x14ac:dyDescent="0.2">
      <c r="B786447" t="s">
        <v>165</v>
      </c>
      <c r="C786447" t="s">
        <v>165</v>
      </c>
      <c r="D786447" s="273">
        <v>19164743.690000001</v>
      </c>
    </row>
    <row r="786448" spans="2:4" x14ac:dyDescent="0.2">
      <c r="B786448" t="s">
        <v>166</v>
      </c>
      <c r="C786448" t="s">
        <v>166</v>
      </c>
      <c r="D786448" s="273">
        <v>200431121.40000001</v>
      </c>
    </row>
    <row r="786449" spans="2:4" x14ac:dyDescent="0.2">
      <c r="B786449" t="s">
        <v>167</v>
      </c>
      <c r="C786449" t="s">
        <v>167</v>
      </c>
      <c r="D786449" s="273">
        <v>412104640.45999998</v>
      </c>
    </row>
    <row r="786450" spans="2:4" x14ac:dyDescent="0.2">
      <c r="B786450" t="s">
        <v>168</v>
      </c>
      <c r="C786450" t="s">
        <v>168</v>
      </c>
      <c r="D786450" s="273">
        <v>329580677.19</v>
      </c>
    </row>
    <row r="786451" spans="2:4" x14ac:dyDescent="0.2">
      <c r="B786451" t="s">
        <v>169</v>
      </c>
      <c r="C786451" t="s">
        <v>169</v>
      </c>
      <c r="D786451" s="273">
        <v>230288835.16999999</v>
      </c>
    </row>
    <row r="786452" spans="2:4" x14ac:dyDescent="0.2">
      <c r="B786452" t="s">
        <v>170</v>
      </c>
      <c r="C786452" t="s">
        <v>170</v>
      </c>
      <c r="D786452" s="273">
        <v>272410501.61000001</v>
      </c>
    </row>
    <row r="786453" spans="2:4" x14ac:dyDescent="0.2">
      <c r="B786453" t="s">
        <v>171</v>
      </c>
      <c r="C786453" t="s">
        <v>171</v>
      </c>
      <c r="D786453" s="273">
        <v>23786009.210000001</v>
      </c>
    </row>
    <row r="786454" spans="2:4" x14ac:dyDescent="0.2">
      <c r="B786454" t="s">
        <v>172</v>
      </c>
      <c r="C786454" t="s">
        <v>172</v>
      </c>
      <c r="D786454" s="273">
        <v>7975329.9699999997</v>
      </c>
    </row>
    <row r="786455" spans="2:4" x14ac:dyDescent="0.2">
      <c r="B786455" t="s">
        <v>173</v>
      </c>
      <c r="C786455" t="s">
        <v>173</v>
      </c>
      <c r="D786455" s="273">
        <v>56925380.359999999</v>
      </c>
    </row>
    <row r="786456" spans="2:4" x14ac:dyDescent="0.2">
      <c r="B786456" t="s">
        <v>174</v>
      </c>
      <c r="C786456" t="s">
        <v>174</v>
      </c>
      <c r="D786456" s="273">
        <v>1468025.62</v>
      </c>
    </row>
    <row r="786457" spans="2:4" x14ac:dyDescent="0.2">
      <c r="B786457" t="s">
        <v>175</v>
      </c>
      <c r="C786457" t="s">
        <v>175</v>
      </c>
      <c r="D786457" s="273">
        <v>23279878.120000001</v>
      </c>
    </row>
    <row r="786458" spans="2:4" x14ac:dyDescent="0.2">
      <c r="B786458" t="s">
        <v>176</v>
      </c>
      <c r="C786458" t="s">
        <v>176</v>
      </c>
      <c r="D786458" s="273">
        <v>45377287.770000003</v>
      </c>
    </row>
    <row r="786459" spans="2:4" x14ac:dyDescent="0.2">
      <c r="B786459" t="s">
        <v>177</v>
      </c>
      <c r="C786459" t="s">
        <v>177</v>
      </c>
      <c r="D786459" s="273">
        <v>12833663.210000001</v>
      </c>
    </row>
    <row r="786460" spans="2:4" x14ac:dyDescent="0.2">
      <c r="B786460" t="s">
        <v>178</v>
      </c>
      <c r="C786460" t="s">
        <v>178</v>
      </c>
      <c r="D786460" s="273">
        <v>34408985.140000001</v>
      </c>
    </row>
    <row r="786461" spans="2:4" x14ac:dyDescent="0.2">
      <c r="B786461" t="s">
        <v>179</v>
      </c>
      <c r="C786461" t="s">
        <v>179</v>
      </c>
      <c r="D786461" s="273">
        <v>922447.6</v>
      </c>
    </row>
    <row r="786462" spans="2:4" x14ac:dyDescent="0.2">
      <c r="B786462" t="s">
        <v>180</v>
      </c>
      <c r="C786462" t="s">
        <v>180</v>
      </c>
      <c r="D786462" s="273">
        <v>35958905.509999998</v>
      </c>
    </row>
    <row r="786463" spans="2:4" x14ac:dyDescent="0.2">
      <c r="B786463" t="s">
        <v>181</v>
      </c>
      <c r="C786463" t="s">
        <v>181</v>
      </c>
      <c r="D786463" s="273">
        <v>10454073.970000001</v>
      </c>
    </row>
    <row r="786464" spans="2:4" x14ac:dyDescent="0.2">
      <c r="B786464" t="s">
        <v>201</v>
      </c>
      <c r="C786464" t="s">
        <v>201</v>
      </c>
      <c r="D786464" s="273">
        <v>2448716400.71</v>
      </c>
    </row>
    <row r="802820" spans="2:4" x14ac:dyDescent="0.2">
      <c r="D802820" s="273">
        <v>46</v>
      </c>
    </row>
    <row r="802821" spans="2:4" x14ac:dyDescent="0.2">
      <c r="D802821" s="273" t="s">
        <v>41</v>
      </c>
    </row>
    <row r="802822" spans="2:4" x14ac:dyDescent="0.2">
      <c r="B802822" t="s">
        <v>157</v>
      </c>
      <c r="C802822" t="s">
        <v>157</v>
      </c>
      <c r="D802822" s="273">
        <v>8578838.3499999996</v>
      </c>
    </row>
    <row r="802823" spans="2:4" x14ac:dyDescent="0.2">
      <c r="B802823" t="s">
        <v>158</v>
      </c>
      <c r="C802823" t="s">
        <v>158</v>
      </c>
      <c r="D802823" s="273">
        <v>497020769.79000002</v>
      </c>
    </row>
    <row r="802824" spans="2:4" x14ac:dyDescent="0.2">
      <c r="B802824" t="s">
        <v>159</v>
      </c>
      <c r="C802824" t="s">
        <v>159</v>
      </c>
      <c r="D802824" s="273">
        <v>14077898.43</v>
      </c>
    </row>
    <row r="802825" spans="2:4" x14ac:dyDescent="0.2">
      <c r="B802825" t="s">
        <v>160</v>
      </c>
      <c r="C802825" t="s">
        <v>160</v>
      </c>
      <c r="D802825" s="273">
        <v>35769173.32</v>
      </c>
    </row>
    <row r="802826" spans="2:4" x14ac:dyDescent="0.2">
      <c r="B802826" t="s">
        <v>161</v>
      </c>
      <c r="C802826" t="s">
        <v>161</v>
      </c>
      <c r="D802826" s="273">
        <v>109481436.89</v>
      </c>
    </row>
    <row r="802827" spans="2:4" x14ac:dyDescent="0.2">
      <c r="B802827" t="s">
        <v>162</v>
      </c>
      <c r="C802827" t="s">
        <v>162</v>
      </c>
      <c r="D802827" s="273">
        <v>30557596.989999998</v>
      </c>
    </row>
    <row r="802828" spans="2:4" x14ac:dyDescent="0.2">
      <c r="B802828" t="s">
        <v>253</v>
      </c>
      <c r="C802828" t="s">
        <v>253</v>
      </c>
      <c r="D802828" s="273">
        <v>23224763.690000001</v>
      </c>
    </row>
    <row r="802829" spans="2:4" x14ac:dyDescent="0.2">
      <c r="B802829" t="s">
        <v>163</v>
      </c>
      <c r="C802829" t="s">
        <v>163</v>
      </c>
      <c r="D802829" s="273">
        <v>12704057.33</v>
      </c>
    </row>
    <row r="802830" spans="2:4" x14ac:dyDescent="0.2">
      <c r="B802830" t="s">
        <v>164</v>
      </c>
      <c r="C802830" t="s">
        <v>164</v>
      </c>
      <c r="D802830" s="273">
        <v>-68640.08</v>
      </c>
    </row>
    <row r="802831" spans="2:4" x14ac:dyDescent="0.2">
      <c r="B802831" t="s">
        <v>165</v>
      </c>
      <c r="C802831" t="s">
        <v>165</v>
      </c>
      <c r="D802831" s="273">
        <v>19164743.690000001</v>
      </c>
    </row>
    <row r="802832" spans="2:4" x14ac:dyDescent="0.2">
      <c r="B802832" t="s">
        <v>166</v>
      </c>
      <c r="C802832" t="s">
        <v>166</v>
      </c>
      <c r="D802832" s="273">
        <v>200431121.40000001</v>
      </c>
    </row>
    <row r="802833" spans="2:4" x14ac:dyDescent="0.2">
      <c r="B802833" t="s">
        <v>167</v>
      </c>
      <c r="C802833" t="s">
        <v>167</v>
      </c>
      <c r="D802833" s="273">
        <v>412104640.45999998</v>
      </c>
    </row>
    <row r="802834" spans="2:4" x14ac:dyDescent="0.2">
      <c r="B802834" t="s">
        <v>168</v>
      </c>
      <c r="C802834" t="s">
        <v>168</v>
      </c>
      <c r="D802834" s="273">
        <v>329580677.19</v>
      </c>
    </row>
    <row r="802835" spans="2:4" x14ac:dyDescent="0.2">
      <c r="B802835" t="s">
        <v>169</v>
      </c>
      <c r="C802835" t="s">
        <v>169</v>
      </c>
      <c r="D802835" s="273">
        <v>230288835.16999999</v>
      </c>
    </row>
    <row r="802836" spans="2:4" x14ac:dyDescent="0.2">
      <c r="B802836" t="s">
        <v>170</v>
      </c>
      <c r="C802836" t="s">
        <v>170</v>
      </c>
      <c r="D802836" s="273">
        <v>272410501.61000001</v>
      </c>
    </row>
    <row r="802837" spans="2:4" x14ac:dyDescent="0.2">
      <c r="B802837" t="s">
        <v>171</v>
      </c>
      <c r="C802837" t="s">
        <v>171</v>
      </c>
      <c r="D802837" s="273">
        <v>23786009.210000001</v>
      </c>
    </row>
    <row r="802838" spans="2:4" x14ac:dyDescent="0.2">
      <c r="B802838" t="s">
        <v>172</v>
      </c>
      <c r="C802838" t="s">
        <v>172</v>
      </c>
      <c r="D802838" s="273">
        <v>7975329.9699999997</v>
      </c>
    </row>
    <row r="802839" spans="2:4" x14ac:dyDescent="0.2">
      <c r="B802839" t="s">
        <v>173</v>
      </c>
      <c r="C802839" t="s">
        <v>173</v>
      </c>
      <c r="D802839" s="273">
        <v>56925380.359999999</v>
      </c>
    </row>
    <row r="802840" spans="2:4" x14ac:dyDescent="0.2">
      <c r="B802840" t="s">
        <v>174</v>
      </c>
      <c r="C802840" t="s">
        <v>174</v>
      </c>
      <c r="D802840" s="273">
        <v>1468025.62</v>
      </c>
    </row>
    <row r="802841" spans="2:4" x14ac:dyDescent="0.2">
      <c r="B802841" t="s">
        <v>175</v>
      </c>
      <c r="C802841" t="s">
        <v>175</v>
      </c>
      <c r="D802841" s="273">
        <v>23279878.120000001</v>
      </c>
    </row>
    <row r="802842" spans="2:4" x14ac:dyDescent="0.2">
      <c r="B802842" t="s">
        <v>176</v>
      </c>
      <c r="C802842" t="s">
        <v>176</v>
      </c>
      <c r="D802842" s="273">
        <v>45377287.770000003</v>
      </c>
    </row>
    <row r="802843" spans="2:4" x14ac:dyDescent="0.2">
      <c r="B802843" t="s">
        <v>177</v>
      </c>
      <c r="C802843" t="s">
        <v>177</v>
      </c>
      <c r="D802843" s="273">
        <v>12833663.210000001</v>
      </c>
    </row>
    <row r="802844" spans="2:4" x14ac:dyDescent="0.2">
      <c r="B802844" t="s">
        <v>178</v>
      </c>
      <c r="C802844" t="s">
        <v>178</v>
      </c>
      <c r="D802844" s="273">
        <v>34408985.140000001</v>
      </c>
    </row>
    <row r="802845" spans="2:4" x14ac:dyDescent="0.2">
      <c r="B802845" t="s">
        <v>179</v>
      </c>
      <c r="C802845" t="s">
        <v>179</v>
      </c>
      <c r="D802845" s="273">
        <v>922447.6</v>
      </c>
    </row>
    <row r="802846" spans="2:4" x14ac:dyDescent="0.2">
      <c r="B802846" t="s">
        <v>180</v>
      </c>
      <c r="C802846" t="s">
        <v>180</v>
      </c>
      <c r="D802846" s="273">
        <v>35958905.509999998</v>
      </c>
    </row>
    <row r="802847" spans="2:4" x14ac:dyDescent="0.2">
      <c r="B802847" t="s">
        <v>181</v>
      </c>
      <c r="C802847" t="s">
        <v>181</v>
      </c>
      <c r="D802847" s="273">
        <v>10454073.970000001</v>
      </c>
    </row>
    <row r="802848" spans="2:4" x14ac:dyDescent="0.2">
      <c r="B802848" t="s">
        <v>201</v>
      </c>
      <c r="C802848" t="s">
        <v>201</v>
      </c>
      <c r="D802848" s="273">
        <v>2448716400.71</v>
      </c>
    </row>
    <row r="819204" spans="2:4" x14ac:dyDescent="0.2">
      <c r="D819204" s="273">
        <v>46</v>
      </c>
    </row>
    <row r="819205" spans="2:4" x14ac:dyDescent="0.2">
      <c r="D819205" s="273" t="s">
        <v>41</v>
      </c>
    </row>
    <row r="819206" spans="2:4" x14ac:dyDescent="0.2">
      <c r="B819206" t="s">
        <v>157</v>
      </c>
      <c r="C819206" t="s">
        <v>157</v>
      </c>
      <c r="D819206" s="273">
        <v>8578838.3499999996</v>
      </c>
    </row>
    <row r="819207" spans="2:4" x14ac:dyDescent="0.2">
      <c r="B819207" t="s">
        <v>158</v>
      </c>
      <c r="C819207" t="s">
        <v>158</v>
      </c>
      <c r="D819207" s="273">
        <v>497020769.79000002</v>
      </c>
    </row>
    <row r="819208" spans="2:4" x14ac:dyDescent="0.2">
      <c r="B819208" t="s">
        <v>159</v>
      </c>
      <c r="C819208" t="s">
        <v>159</v>
      </c>
      <c r="D819208" s="273">
        <v>14077898.43</v>
      </c>
    </row>
    <row r="819209" spans="2:4" x14ac:dyDescent="0.2">
      <c r="B819209" t="s">
        <v>160</v>
      </c>
      <c r="C819209" t="s">
        <v>160</v>
      </c>
      <c r="D819209" s="273">
        <v>35769173.32</v>
      </c>
    </row>
    <row r="819210" spans="2:4" x14ac:dyDescent="0.2">
      <c r="B819210" t="s">
        <v>161</v>
      </c>
      <c r="C819210" t="s">
        <v>161</v>
      </c>
      <c r="D819210" s="273">
        <v>109481436.89</v>
      </c>
    </row>
    <row r="819211" spans="2:4" x14ac:dyDescent="0.2">
      <c r="B819211" t="s">
        <v>162</v>
      </c>
      <c r="C819211" t="s">
        <v>162</v>
      </c>
      <c r="D819211" s="273">
        <v>30557596.989999998</v>
      </c>
    </row>
    <row r="819212" spans="2:4" x14ac:dyDescent="0.2">
      <c r="B819212" t="s">
        <v>253</v>
      </c>
      <c r="C819212" t="s">
        <v>253</v>
      </c>
      <c r="D819212" s="273">
        <v>23224763.690000001</v>
      </c>
    </row>
    <row r="819213" spans="2:4" x14ac:dyDescent="0.2">
      <c r="B819213" t="s">
        <v>163</v>
      </c>
      <c r="C819213" t="s">
        <v>163</v>
      </c>
      <c r="D819213" s="273">
        <v>12704057.33</v>
      </c>
    </row>
    <row r="819214" spans="2:4" x14ac:dyDescent="0.2">
      <c r="B819214" t="s">
        <v>164</v>
      </c>
      <c r="C819214" t="s">
        <v>164</v>
      </c>
      <c r="D819214" s="273">
        <v>-68640.08</v>
      </c>
    </row>
    <row r="819215" spans="2:4" x14ac:dyDescent="0.2">
      <c r="B819215" t="s">
        <v>165</v>
      </c>
      <c r="C819215" t="s">
        <v>165</v>
      </c>
      <c r="D819215" s="273">
        <v>19164743.690000001</v>
      </c>
    </row>
    <row r="819216" spans="2:4" x14ac:dyDescent="0.2">
      <c r="B819216" t="s">
        <v>166</v>
      </c>
      <c r="C819216" t="s">
        <v>166</v>
      </c>
      <c r="D819216" s="273">
        <v>200431121.40000001</v>
      </c>
    </row>
    <row r="819217" spans="2:4" x14ac:dyDescent="0.2">
      <c r="B819217" t="s">
        <v>167</v>
      </c>
      <c r="C819217" t="s">
        <v>167</v>
      </c>
      <c r="D819217" s="273">
        <v>412104640.45999998</v>
      </c>
    </row>
    <row r="819218" spans="2:4" x14ac:dyDescent="0.2">
      <c r="B819218" t="s">
        <v>168</v>
      </c>
      <c r="C819218" t="s">
        <v>168</v>
      </c>
      <c r="D819218" s="273">
        <v>329580677.19</v>
      </c>
    </row>
    <row r="819219" spans="2:4" x14ac:dyDescent="0.2">
      <c r="B819219" t="s">
        <v>169</v>
      </c>
      <c r="C819219" t="s">
        <v>169</v>
      </c>
      <c r="D819219" s="273">
        <v>230288835.16999999</v>
      </c>
    </row>
    <row r="819220" spans="2:4" x14ac:dyDescent="0.2">
      <c r="B819220" t="s">
        <v>170</v>
      </c>
      <c r="C819220" t="s">
        <v>170</v>
      </c>
      <c r="D819220" s="273">
        <v>272410501.61000001</v>
      </c>
    </row>
    <row r="819221" spans="2:4" x14ac:dyDescent="0.2">
      <c r="B819221" t="s">
        <v>171</v>
      </c>
      <c r="C819221" t="s">
        <v>171</v>
      </c>
      <c r="D819221" s="273">
        <v>23786009.210000001</v>
      </c>
    </row>
    <row r="819222" spans="2:4" x14ac:dyDescent="0.2">
      <c r="B819222" t="s">
        <v>172</v>
      </c>
      <c r="C819222" t="s">
        <v>172</v>
      </c>
      <c r="D819222" s="273">
        <v>7975329.9699999997</v>
      </c>
    </row>
    <row r="819223" spans="2:4" x14ac:dyDescent="0.2">
      <c r="B819223" t="s">
        <v>173</v>
      </c>
      <c r="C819223" t="s">
        <v>173</v>
      </c>
      <c r="D819223" s="273">
        <v>56925380.359999999</v>
      </c>
    </row>
    <row r="819224" spans="2:4" x14ac:dyDescent="0.2">
      <c r="B819224" t="s">
        <v>174</v>
      </c>
      <c r="C819224" t="s">
        <v>174</v>
      </c>
      <c r="D819224" s="273">
        <v>1468025.62</v>
      </c>
    </row>
    <row r="819225" spans="2:4" x14ac:dyDescent="0.2">
      <c r="B819225" t="s">
        <v>175</v>
      </c>
      <c r="C819225" t="s">
        <v>175</v>
      </c>
      <c r="D819225" s="273">
        <v>23279878.120000001</v>
      </c>
    </row>
    <row r="819226" spans="2:4" x14ac:dyDescent="0.2">
      <c r="B819226" t="s">
        <v>176</v>
      </c>
      <c r="C819226" t="s">
        <v>176</v>
      </c>
      <c r="D819226" s="273">
        <v>45377287.770000003</v>
      </c>
    </row>
    <row r="819227" spans="2:4" x14ac:dyDescent="0.2">
      <c r="B819227" t="s">
        <v>177</v>
      </c>
      <c r="C819227" t="s">
        <v>177</v>
      </c>
      <c r="D819227" s="273">
        <v>12833663.210000001</v>
      </c>
    </row>
    <row r="819228" spans="2:4" x14ac:dyDescent="0.2">
      <c r="B819228" t="s">
        <v>178</v>
      </c>
      <c r="C819228" t="s">
        <v>178</v>
      </c>
      <c r="D819228" s="273">
        <v>34408985.140000001</v>
      </c>
    </row>
    <row r="819229" spans="2:4" x14ac:dyDescent="0.2">
      <c r="B819229" t="s">
        <v>179</v>
      </c>
      <c r="C819229" t="s">
        <v>179</v>
      </c>
      <c r="D819229" s="273">
        <v>922447.6</v>
      </c>
    </row>
    <row r="819230" spans="2:4" x14ac:dyDescent="0.2">
      <c r="B819230" t="s">
        <v>180</v>
      </c>
      <c r="C819230" t="s">
        <v>180</v>
      </c>
      <c r="D819230" s="273">
        <v>35958905.509999998</v>
      </c>
    </row>
    <row r="819231" spans="2:4" x14ac:dyDescent="0.2">
      <c r="B819231" t="s">
        <v>181</v>
      </c>
      <c r="C819231" t="s">
        <v>181</v>
      </c>
      <c r="D819231" s="273">
        <v>10454073.970000001</v>
      </c>
    </row>
    <row r="819232" spans="2:4" x14ac:dyDescent="0.2">
      <c r="B819232" t="s">
        <v>201</v>
      </c>
      <c r="C819232" t="s">
        <v>201</v>
      </c>
      <c r="D819232" s="273">
        <v>2448716400.71</v>
      </c>
    </row>
    <row r="835588" spans="2:4" x14ac:dyDescent="0.2">
      <c r="D835588" s="273">
        <v>46</v>
      </c>
    </row>
    <row r="835589" spans="2:4" x14ac:dyDescent="0.2">
      <c r="D835589" s="273" t="s">
        <v>41</v>
      </c>
    </row>
    <row r="835590" spans="2:4" x14ac:dyDescent="0.2">
      <c r="B835590" t="s">
        <v>157</v>
      </c>
      <c r="C835590" t="s">
        <v>157</v>
      </c>
      <c r="D835590" s="273">
        <v>8578838.3499999996</v>
      </c>
    </row>
    <row r="835591" spans="2:4" x14ac:dyDescent="0.2">
      <c r="B835591" t="s">
        <v>158</v>
      </c>
      <c r="C835591" t="s">
        <v>158</v>
      </c>
      <c r="D835591" s="273">
        <v>497020769.79000002</v>
      </c>
    </row>
    <row r="835592" spans="2:4" x14ac:dyDescent="0.2">
      <c r="B835592" t="s">
        <v>159</v>
      </c>
      <c r="C835592" t="s">
        <v>159</v>
      </c>
      <c r="D835592" s="273">
        <v>14077898.43</v>
      </c>
    </row>
    <row r="835593" spans="2:4" x14ac:dyDescent="0.2">
      <c r="B835593" t="s">
        <v>160</v>
      </c>
      <c r="C835593" t="s">
        <v>160</v>
      </c>
      <c r="D835593" s="273">
        <v>35769173.32</v>
      </c>
    </row>
    <row r="835594" spans="2:4" x14ac:dyDescent="0.2">
      <c r="B835594" t="s">
        <v>161</v>
      </c>
      <c r="C835594" t="s">
        <v>161</v>
      </c>
      <c r="D835594" s="273">
        <v>109481436.89</v>
      </c>
    </row>
    <row r="835595" spans="2:4" x14ac:dyDescent="0.2">
      <c r="B835595" t="s">
        <v>162</v>
      </c>
      <c r="C835595" t="s">
        <v>162</v>
      </c>
      <c r="D835595" s="273">
        <v>30557596.989999998</v>
      </c>
    </row>
    <row r="835596" spans="2:4" x14ac:dyDescent="0.2">
      <c r="B835596" t="s">
        <v>253</v>
      </c>
      <c r="C835596" t="s">
        <v>253</v>
      </c>
      <c r="D835596" s="273">
        <v>23224763.690000001</v>
      </c>
    </row>
    <row r="835597" spans="2:4" x14ac:dyDescent="0.2">
      <c r="B835597" t="s">
        <v>163</v>
      </c>
      <c r="C835597" t="s">
        <v>163</v>
      </c>
      <c r="D835597" s="273">
        <v>12704057.33</v>
      </c>
    </row>
    <row r="835598" spans="2:4" x14ac:dyDescent="0.2">
      <c r="B835598" t="s">
        <v>164</v>
      </c>
      <c r="C835598" t="s">
        <v>164</v>
      </c>
      <c r="D835598" s="273">
        <v>-68640.08</v>
      </c>
    </row>
    <row r="835599" spans="2:4" x14ac:dyDescent="0.2">
      <c r="B835599" t="s">
        <v>165</v>
      </c>
      <c r="C835599" t="s">
        <v>165</v>
      </c>
      <c r="D835599" s="273">
        <v>19164743.690000001</v>
      </c>
    </row>
    <row r="835600" spans="2:4" x14ac:dyDescent="0.2">
      <c r="B835600" t="s">
        <v>166</v>
      </c>
      <c r="C835600" t="s">
        <v>166</v>
      </c>
      <c r="D835600" s="273">
        <v>200431121.40000001</v>
      </c>
    </row>
    <row r="835601" spans="2:4" x14ac:dyDescent="0.2">
      <c r="B835601" t="s">
        <v>167</v>
      </c>
      <c r="C835601" t="s">
        <v>167</v>
      </c>
      <c r="D835601" s="273">
        <v>412104640.45999998</v>
      </c>
    </row>
    <row r="835602" spans="2:4" x14ac:dyDescent="0.2">
      <c r="B835602" t="s">
        <v>168</v>
      </c>
      <c r="C835602" t="s">
        <v>168</v>
      </c>
      <c r="D835602" s="273">
        <v>329580677.19</v>
      </c>
    </row>
    <row r="835603" spans="2:4" x14ac:dyDescent="0.2">
      <c r="B835603" t="s">
        <v>169</v>
      </c>
      <c r="C835603" t="s">
        <v>169</v>
      </c>
      <c r="D835603" s="273">
        <v>230288835.16999999</v>
      </c>
    </row>
    <row r="835604" spans="2:4" x14ac:dyDescent="0.2">
      <c r="B835604" t="s">
        <v>170</v>
      </c>
      <c r="C835604" t="s">
        <v>170</v>
      </c>
      <c r="D835604" s="273">
        <v>272410501.61000001</v>
      </c>
    </row>
    <row r="835605" spans="2:4" x14ac:dyDescent="0.2">
      <c r="B835605" t="s">
        <v>171</v>
      </c>
      <c r="C835605" t="s">
        <v>171</v>
      </c>
      <c r="D835605" s="273">
        <v>23786009.210000001</v>
      </c>
    </row>
    <row r="835606" spans="2:4" x14ac:dyDescent="0.2">
      <c r="B835606" t="s">
        <v>172</v>
      </c>
      <c r="C835606" t="s">
        <v>172</v>
      </c>
      <c r="D835606" s="273">
        <v>7975329.9699999997</v>
      </c>
    </row>
    <row r="835607" spans="2:4" x14ac:dyDescent="0.2">
      <c r="B835607" t="s">
        <v>173</v>
      </c>
      <c r="C835607" t="s">
        <v>173</v>
      </c>
      <c r="D835607" s="273">
        <v>56925380.359999999</v>
      </c>
    </row>
    <row r="835608" spans="2:4" x14ac:dyDescent="0.2">
      <c r="B835608" t="s">
        <v>174</v>
      </c>
      <c r="C835608" t="s">
        <v>174</v>
      </c>
      <c r="D835608" s="273">
        <v>1468025.62</v>
      </c>
    </row>
    <row r="835609" spans="2:4" x14ac:dyDescent="0.2">
      <c r="B835609" t="s">
        <v>175</v>
      </c>
      <c r="C835609" t="s">
        <v>175</v>
      </c>
      <c r="D835609" s="273">
        <v>23279878.120000001</v>
      </c>
    </row>
    <row r="835610" spans="2:4" x14ac:dyDescent="0.2">
      <c r="B835610" t="s">
        <v>176</v>
      </c>
      <c r="C835610" t="s">
        <v>176</v>
      </c>
      <c r="D835610" s="273">
        <v>45377287.770000003</v>
      </c>
    </row>
    <row r="835611" spans="2:4" x14ac:dyDescent="0.2">
      <c r="B835611" t="s">
        <v>177</v>
      </c>
      <c r="C835611" t="s">
        <v>177</v>
      </c>
      <c r="D835611" s="273">
        <v>12833663.210000001</v>
      </c>
    </row>
    <row r="835612" spans="2:4" x14ac:dyDescent="0.2">
      <c r="B835612" t="s">
        <v>178</v>
      </c>
      <c r="C835612" t="s">
        <v>178</v>
      </c>
      <c r="D835612" s="273">
        <v>34408985.140000001</v>
      </c>
    </row>
    <row r="835613" spans="2:4" x14ac:dyDescent="0.2">
      <c r="B835613" t="s">
        <v>179</v>
      </c>
      <c r="C835613" t="s">
        <v>179</v>
      </c>
      <c r="D835613" s="273">
        <v>922447.6</v>
      </c>
    </row>
    <row r="835614" spans="2:4" x14ac:dyDescent="0.2">
      <c r="B835614" t="s">
        <v>180</v>
      </c>
      <c r="C835614" t="s">
        <v>180</v>
      </c>
      <c r="D835614" s="273">
        <v>35958905.509999998</v>
      </c>
    </row>
    <row r="835615" spans="2:4" x14ac:dyDescent="0.2">
      <c r="B835615" t="s">
        <v>181</v>
      </c>
      <c r="C835615" t="s">
        <v>181</v>
      </c>
      <c r="D835615" s="273">
        <v>10454073.970000001</v>
      </c>
    </row>
    <row r="835616" spans="2:4" x14ac:dyDescent="0.2">
      <c r="B835616" t="s">
        <v>201</v>
      </c>
      <c r="C835616" t="s">
        <v>201</v>
      </c>
      <c r="D835616" s="273">
        <v>2448716400.71</v>
      </c>
    </row>
    <row r="851972" spans="2:4" x14ac:dyDescent="0.2">
      <c r="D851972" s="273">
        <v>46</v>
      </c>
    </row>
    <row r="851973" spans="2:4" x14ac:dyDescent="0.2">
      <c r="D851973" s="273" t="s">
        <v>41</v>
      </c>
    </row>
    <row r="851974" spans="2:4" x14ac:dyDescent="0.2">
      <c r="B851974" t="s">
        <v>157</v>
      </c>
      <c r="C851974" t="s">
        <v>157</v>
      </c>
      <c r="D851974" s="273">
        <v>8578838.3499999996</v>
      </c>
    </row>
    <row r="851975" spans="2:4" x14ac:dyDescent="0.2">
      <c r="B851975" t="s">
        <v>158</v>
      </c>
      <c r="C851975" t="s">
        <v>158</v>
      </c>
      <c r="D851975" s="273">
        <v>497020769.79000002</v>
      </c>
    </row>
    <row r="851976" spans="2:4" x14ac:dyDescent="0.2">
      <c r="B851976" t="s">
        <v>159</v>
      </c>
      <c r="C851976" t="s">
        <v>159</v>
      </c>
      <c r="D851976" s="273">
        <v>14077898.43</v>
      </c>
    </row>
    <row r="851977" spans="2:4" x14ac:dyDescent="0.2">
      <c r="B851977" t="s">
        <v>160</v>
      </c>
      <c r="C851977" t="s">
        <v>160</v>
      </c>
      <c r="D851977" s="273">
        <v>35769173.32</v>
      </c>
    </row>
    <row r="851978" spans="2:4" x14ac:dyDescent="0.2">
      <c r="B851978" t="s">
        <v>161</v>
      </c>
      <c r="C851978" t="s">
        <v>161</v>
      </c>
      <c r="D851978" s="273">
        <v>109481436.89</v>
      </c>
    </row>
    <row r="851979" spans="2:4" x14ac:dyDescent="0.2">
      <c r="B851979" t="s">
        <v>162</v>
      </c>
      <c r="C851979" t="s">
        <v>162</v>
      </c>
      <c r="D851979" s="273">
        <v>30557596.989999998</v>
      </c>
    </row>
    <row r="851980" spans="2:4" x14ac:dyDescent="0.2">
      <c r="B851980" t="s">
        <v>253</v>
      </c>
      <c r="C851980" t="s">
        <v>253</v>
      </c>
      <c r="D851980" s="273">
        <v>23224763.690000001</v>
      </c>
    </row>
    <row r="851981" spans="2:4" x14ac:dyDescent="0.2">
      <c r="B851981" t="s">
        <v>163</v>
      </c>
      <c r="C851981" t="s">
        <v>163</v>
      </c>
      <c r="D851981" s="273">
        <v>12704057.33</v>
      </c>
    </row>
    <row r="851982" spans="2:4" x14ac:dyDescent="0.2">
      <c r="B851982" t="s">
        <v>164</v>
      </c>
      <c r="C851982" t="s">
        <v>164</v>
      </c>
      <c r="D851982" s="273">
        <v>-68640.08</v>
      </c>
    </row>
    <row r="851983" spans="2:4" x14ac:dyDescent="0.2">
      <c r="B851983" t="s">
        <v>165</v>
      </c>
      <c r="C851983" t="s">
        <v>165</v>
      </c>
      <c r="D851983" s="273">
        <v>19164743.690000001</v>
      </c>
    </row>
    <row r="851984" spans="2:4" x14ac:dyDescent="0.2">
      <c r="B851984" t="s">
        <v>166</v>
      </c>
      <c r="C851984" t="s">
        <v>166</v>
      </c>
      <c r="D851984" s="273">
        <v>200431121.40000001</v>
      </c>
    </row>
    <row r="851985" spans="2:4" x14ac:dyDescent="0.2">
      <c r="B851985" t="s">
        <v>167</v>
      </c>
      <c r="C851985" t="s">
        <v>167</v>
      </c>
      <c r="D851985" s="273">
        <v>412104640.45999998</v>
      </c>
    </row>
    <row r="851986" spans="2:4" x14ac:dyDescent="0.2">
      <c r="B851986" t="s">
        <v>168</v>
      </c>
      <c r="C851986" t="s">
        <v>168</v>
      </c>
      <c r="D851986" s="273">
        <v>329580677.19</v>
      </c>
    </row>
    <row r="851987" spans="2:4" x14ac:dyDescent="0.2">
      <c r="B851987" t="s">
        <v>169</v>
      </c>
      <c r="C851987" t="s">
        <v>169</v>
      </c>
      <c r="D851987" s="273">
        <v>230288835.16999999</v>
      </c>
    </row>
    <row r="851988" spans="2:4" x14ac:dyDescent="0.2">
      <c r="B851988" t="s">
        <v>170</v>
      </c>
      <c r="C851988" t="s">
        <v>170</v>
      </c>
      <c r="D851988" s="273">
        <v>272410501.61000001</v>
      </c>
    </row>
    <row r="851989" spans="2:4" x14ac:dyDescent="0.2">
      <c r="B851989" t="s">
        <v>171</v>
      </c>
      <c r="C851989" t="s">
        <v>171</v>
      </c>
      <c r="D851989" s="273">
        <v>23786009.210000001</v>
      </c>
    </row>
    <row r="851990" spans="2:4" x14ac:dyDescent="0.2">
      <c r="B851990" t="s">
        <v>172</v>
      </c>
      <c r="C851990" t="s">
        <v>172</v>
      </c>
      <c r="D851990" s="273">
        <v>7975329.9699999997</v>
      </c>
    </row>
    <row r="851991" spans="2:4" x14ac:dyDescent="0.2">
      <c r="B851991" t="s">
        <v>173</v>
      </c>
      <c r="C851991" t="s">
        <v>173</v>
      </c>
      <c r="D851991" s="273">
        <v>56925380.359999999</v>
      </c>
    </row>
    <row r="851992" spans="2:4" x14ac:dyDescent="0.2">
      <c r="B851992" t="s">
        <v>174</v>
      </c>
      <c r="C851992" t="s">
        <v>174</v>
      </c>
      <c r="D851992" s="273">
        <v>1468025.62</v>
      </c>
    </row>
    <row r="851993" spans="2:4" x14ac:dyDescent="0.2">
      <c r="B851993" t="s">
        <v>175</v>
      </c>
      <c r="C851993" t="s">
        <v>175</v>
      </c>
      <c r="D851993" s="273">
        <v>23279878.120000001</v>
      </c>
    </row>
    <row r="851994" spans="2:4" x14ac:dyDescent="0.2">
      <c r="B851994" t="s">
        <v>176</v>
      </c>
      <c r="C851994" t="s">
        <v>176</v>
      </c>
      <c r="D851994" s="273">
        <v>45377287.770000003</v>
      </c>
    </row>
    <row r="851995" spans="2:4" x14ac:dyDescent="0.2">
      <c r="B851995" t="s">
        <v>177</v>
      </c>
      <c r="C851995" t="s">
        <v>177</v>
      </c>
      <c r="D851995" s="273">
        <v>12833663.210000001</v>
      </c>
    </row>
    <row r="851996" spans="2:4" x14ac:dyDescent="0.2">
      <c r="B851996" t="s">
        <v>178</v>
      </c>
      <c r="C851996" t="s">
        <v>178</v>
      </c>
      <c r="D851996" s="273">
        <v>34408985.140000001</v>
      </c>
    </row>
    <row r="851997" spans="2:4" x14ac:dyDescent="0.2">
      <c r="B851997" t="s">
        <v>179</v>
      </c>
      <c r="C851997" t="s">
        <v>179</v>
      </c>
      <c r="D851997" s="273">
        <v>922447.6</v>
      </c>
    </row>
    <row r="851998" spans="2:4" x14ac:dyDescent="0.2">
      <c r="B851998" t="s">
        <v>180</v>
      </c>
      <c r="C851998" t="s">
        <v>180</v>
      </c>
      <c r="D851998" s="273">
        <v>35958905.509999998</v>
      </c>
    </row>
    <row r="851999" spans="2:4" x14ac:dyDescent="0.2">
      <c r="B851999" t="s">
        <v>181</v>
      </c>
      <c r="C851999" t="s">
        <v>181</v>
      </c>
      <c r="D851999" s="273">
        <v>10454073.970000001</v>
      </c>
    </row>
    <row r="852000" spans="2:4" x14ac:dyDescent="0.2">
      <c r="B852000" t="s">
        <v>201</v>
      </c>
      <c r="C852000" t="s">
        <v>201</v>
      </c>
      <c r="D852000" s="273">
        <v>2448716400.71</v>
      </c>
    </row>
    <row r="868356" spans="2:4" x14ac:dyDescent="0.2">
      <c r="D868356" s="273">
        <v>46</v>
      </c>
    </row>
    <row r="868357" spans="2:4" x14ac:dyDescent="0.2">
      <c r="D868357" s="273" t="s">
        <v>41</v>
      </c>
    </row>
    <row r="868358" spans="2:4" x14ac:dyDescent="0.2">
      <c r="B868358" t="s">
        <v>157</v>
      </c>
      <c r="C868358" t="s">
        <v>157</v>
      </c>
      <c r="D868358" s="273">
        <v>8578838.3499999996</v>
      </c>
    </row>
    <row r="868359" spans="2:4" x14ac:dyDescent="0.2">
      <c r="B868359" t="s">
        <v>158</v>
      </c>
      <c r="C868359" t="s">
        <v>158</v>
      </c>
      <c r="D868359" s="273">
        <v>497020769.79000002</v>
      </c>
    </row>
    <row r="868360" spans="2:4" x14ac:dyDescent="0.2">
      <c r="B868360" t="s">
        <v>159</v>
      </c>
      <c r="C868360" t="s">
        <v>159</v>
      </c>
      <c r="D868360" s="273">
        <v>14077898.43</v>
      </c>
    </row>
    <row r="868361" spans="2:4" x14ac:dyDescent="0.2">
      <c r="B868361" t="s">
        <v>160</v>
      </c>
      <c r="C868361" t="s">
        <v>160</v>
      </c>
      <c r="D868361" s="273">
        <v>35769173.32</v>
      </c>
    </row>
    <row r="868362" spans="2:4" x14ac:dyDescent="0.2">
      <c r="B868362" t="s">
        <v>161</v>
      </c>
      <c r="C868362" t="s">
        <v>161</v>
      </c>
      <c r="D868362" s="273">
        <v>109481436.89</v>
      </c>
    </row>
    <row r="868363" spans="2:4" x14ac:dyDescent="0.2">
      <c r="B868363" t="s">
        <v>162</v>
      </c>
      <c r="C868363" t="s">
        <v>162</v>
      </c>
      <c r="D868363" s="273">
        <v>30557596.989999998</v>
      </c>
    </row>
    <row r="868364" spans="2:4" x14ac:dyDescent="0.2">
      <c r="B868364" t="s">
        <v>253</v>
      </c>
      <c r="C868364" t="s">
        <v>253</v>
      </c>
      <c r="D868364" s="273">
        <v>23224763.690000001</v>
      </c>
    </row>
    <row r="868365" spans="2:4" x14ac:dyDescent="0.2">
      <c r="B868365" t="s">
        <v>163</v>
      </c>
      <c r="C868365" t="s">
        <v>163</v>
      </c>
      <c r="D868365" s="273">
        <v>12704057.33</v>
      </c>
    </row>
    <row r="868366" spans="2:4" x14ac:dyDescent="0.2">
      <c r="B868366" t="s">
        <v>164</v>
      </c>
      <c r="C868366" t="s">
        <v>164</v>
      </c>
      <c r="D868366" s="273">
        <v>-68640.08</v>
      </c>
    </row>
    <row r="868367" spans="2:4" x14ac:dyDescent="0.2">
      <c r="B868367" t="s">
        <v>165</v>
      </c>
      <c r="C868367" t="s">
        <v>165</v>
      </c>
      <c r="D868367" s="273">
        <v>19164743.690000001</v>
      </c>
    </row>
    <row r="868368" spans="2:4" x14ac:dyDescent="0.2">
      <c r="B868368" t="s">
        <v>166</v>
      </c>
      <c r="C868368" t="s">
        <v>166</v>
      </c>
      <c r="D868368" s="273">
        <v>200431121.40000001</v>
      </c>
    </row>
    <row r="868369" spans="2:4" x14ac:dyDescent="0.2">
      <c r="B868369" t="s">
        <v>167</v>
      </c>
      <c r="C868369" t="s">
        <v>167</v>
      </c>
      <c r="D868369" s="273">
        <v>412104640.45999998</v>
      </c>
    </row>
    <row r="868370" spans="2:4" x14ac:dyDescent="0.2">
      <c r="B868370" t="s">
        <v>168</v>
      </c>
      <c r="C868370" t="s">
        <v>168</v>
      </c>
      <c r="D868370" s="273">
        <v>329580677.19</v>
      </c>
    </row>
    <row r="868371" spans="2:4" x14ac:dyDescent="0.2">
      <c r="B868371" t="s">
        <v>169</v>
      </c>
      <c r="C868371" t="s">
        <v>169</v>
      </c>
      <c r="D868371" s="273">
        <v>230288835.16999999</v>
      </c>
    </row>
    <row r="868372" spans="2:4" x14ac:dyDescent="0.2">
      <c r="B868372" t="s">
        <v>170</v>
      </c>
      <c r="C868372" t="s">
        <v>170</v>
      </c>
      <c r="D868372" s="273">
        <v>272410501.61000001</v>
      </c>
    </row>
    <row r="868373" spans="2:4" x14ac:dyDescent="0.2">
      <c r="B868373" t="s">
        <v>171</v>
      </c>
      <c r="C868373" t="s">
        <v>171</v>
      </c>
      <c r="D868373" s="273">
        <v>23786009.210000001</v>
      </c>
    </row>
    <row r="868374" spans="2:4" x14ac:dyDescent="0.2">
      <c r="B868374" t="s">
        <v>172</v>
      </c>
      <c r="C868374" t="s">
        <v>172</v>
      </c>
      <c r="D868374" s="273">
        <v>7975329.9699999997</v>
      </c>
    </row>
    <row r="868375" spans="2:4" x14ac:dyDescent="0.2">
      <c r="B868375" t="s">
        <v>173</v>
      </c>
      <c r="C868375" t="s">
        <v>173</v>
      </c>
      <c r="D868375" s="273">
        <v>56925380.359999999</v>
      </c>
    </row>
    <row r="868376" spans="2:4" x14ac:dyDescent="0.2">
      <c r="B868376" t="s">
        <v>174</v>
      </c>
      <c r="C868376" t="s">
        <v>174</v>
      </c>
      <c r="D868376" s="273">
        <v>1468025.62</v>
      </c>
    </row>
    <row r="868377" spans="2:4" x14ac:dyDescent="0.2">
      <c r="B868377" t="s">
        <v>175</v>
      </c>
      <c r="C868377" t="s">
        <v>175</v>
      </c>
      <c r="D868377" s="273">
        <v>23279878.120000001</v>
      </c>
    </row>
    <row r="868378" spans="2:4" x14ac:dyDescent="0.2">
      <c r="B868378" t="s">
        <v>176</v>
      </c>
      <c r="C868378" t="s">
        <v>176</v>
      </c>
      <c r="D868378" s="273">
        <v>45377287.770000003</v>
      </c>
    </row>
    <row r="868379" spans="2:4" x14ac:dyDescent="0.2">
      <c r="B868379" t="s">
        <v>177</v>
      </c>
      <c r="C868379" t="s">
        <v>177</v>
      </c>
      <c r="D868379" s="273">
        <v>12833663.210000001</v>
      </c>
    </row>
    <row r="868380" spans="2:4" x14ac:dyDescent="0.2">
      <c r="B868380" t="s">
        <v>178</v>
      </c>
      <c r="C868380" t="s">
        <v>178</v>
      </c>
      <c r="D868380" s="273">
        <v>34408985.140000001</v>
      </c>
    </row>
    <row r="868381" spans="2:4" x14ac:dyDescent="0.2">
      <c r="B868381" t="s">
        <v>179</v>
      </c>
      <c r="C868381" t="s">
        <v>179</v>
      </c>
      <c r="D868381" s="273">
        <v>922447.6</v>
      </c>
    </row>
    <row r="868382" spans="2:4" x14ac:dyDescent="0.2">
      <c r="B868382" t="s">
        <v>180</v>
      </c>
      <c r="C868382" t="s">
        <v>180</v>
      </c>
      <c r="D868382" s="273">
        <v>35958905.509999998</v>
      </c>
    </row>
    <row r="868383" spans="2:4" x14ac:dyDescent="0.2">
      <c r="B868383" t="s">
        <v>181</v>
      </c>
      <c r="C868383" t="s">
        <v>181</v>
      </c>
      <c r="D868383" s="273">
        <v>10454073.970000001</v>
      </c>
    </row>
    <row r="868384" spans="2:4" x14ac:dyDescent="0.2">
      <c r="B868384" t="s">
        <v>201</v>
      </c>
      <c r="C868384" t="s">
        <v>201</v>
      </c>
      <c r="D868384" s="273">
        <v>2448716400.71</v>
      </c>
    </row>
    <row r="884740" spans="2:4" x14ac:dyDescent="0.2">
      <c r="D884740" s="273">
        <v>46</v>
      </c>
    </row>
    <row r="884741" spans="2:4" x14ac:dyDescent="0.2">
      <c r="D884741" s="273" t="s">
        <v>41</v>
      </c>
    </row>
    <row r="884742" spans="2:4" x14ac:dyDescent="0.2">
      <c r="B884742" t="s">
        <v>157</v>
      </c>
      <c r="C884742" t="s">
        <v>157</v>
      </c>
      <c r="D884742" s="273">
        <v>8578838.3499999996</v>
      </c>
    </row>
    <row r="884743" spans="2:4" x14ac:dyDescent="0.2">
      <c r="B884743" t="s">
        <v>158</v>
      </c>
      <c r="C884743" t="s">
        <v>158</v>
      </c>
      <c r="D884743" s="273">
        <v>497020769.79000002</v>
      </c>
    </row>
    <row r="884744" spans="2:4" x14ac:dyDescent="0.2">
      <c r="B884744" t="s">
        <v>159</v>
      </c>
      <c r="C884744" t="s">
        <v>159</v>
      </c>
      <c r="D884744" s="273">
        <v>14077898.43</v>
      </c>
    </row>
    <row r="884745" spans="2:4" x14ac:dyDescent="0.2">
      <c r="B884745" t="s">
        <v>160</v>
      </c>
      <c r="C884745" t="s">
        <v>160</v>
      </c>
      <c r="D884745" s="273">
        <v>35769173.32</v>
      </c>
    </row>
    <row r="884746" spans="2:4" x14ac:dyDescent="0.2">
      <c r="B884746" t="s">
        <v>161</v>
      </c>
      <c r="C884746" t="s">
        <v>161</v>
      </c>
      <c r="D884746" s="273">
        <v>109481436.89</v>
      </c>
    </row>
    <row r="884747" spans="2:4" x14ac:dyDescent="0.2">
      <c r="B884747" t="s">
        <v>162</v>
      </c>
      <c r="C884747" t="s">
        <v>162</v>
      </c>
      <c r="D884747" s="273">
        <v>30557596.989999998</v>
      </c>
    </row>
    <row r="884748" spans="2:4" x14ac:dyDescent="0.2">
      <c r="B884748" t="s">
        <v>253</v>
      </c>
      <c r="C884748" t="s">
        <v>253</v>
      </c>
      <c r="D884748" s="273">
        <v>23224763.690000001</v>
      </c>
    </row>
    <row r="884749" spans="2:4" x14ac:dyDescent="0.2">
      <c r="B884749" t="s">
        <v>163</v>
      </c>
      <c r="C884749" t="s">
        <v>163</v>
      </c>
      <c r="D884749" s="273">
        <v>12704057.33</v>
      </c>
    </row>
    <row r="884750" spans="2:4" x14ac:dyDescent="0.2">
      <c r="B884750" t="s">
        <v>164</v>
      </c>
      <c r="C884750" t="s">
        <v>164</v>
      </c>
      <c r="D884750" s="273">
        <v>-68640.08</v>
      </c>
    </row>
    <row r="884751" spans="2:4" x14ac:dyDescent="0.2">
      <c r="B884751" t="s">
        <v>165</v>
      </c>
      <c r="C884751" t="s">
        <v>165</v>
      </c>
      <c r="D884751" s="273">
        <v>19164743.690000001</v>
      </c>
    </row>
    <row r="884752" spans="2:4" x14ac:dyDescent="0.2">
      <c r="B884752" t="s">
        <v>166</v>
      </c>
      <c r="C884752" t="s">
        <v>166</v>
      </c>
      <c r="D884752" s="273">
        <v>200431121.40000001</v>
      </c>
    </row>
    <row r="884753" spans="2:4" x14ac:dyDescent="0.2">
      <c r="B884753" t="s">
        <v>167</v>
      </c>
      <c r="C884753" t="s">
        <v>167</v>
      </c>
      <c r="D884753" s="273">
        <v>412104640.45999998</v>
      </c>
    </row>
    <row r="884754" spans="2:4" x14ac:dyDescent="0.2">
      <c r="B884754" t="s">
        <v>168</v>
      </c>
      <c r="C884754" t="s">
        <v>168</v>
      </c>
      <c r="D884754" s="273">
        <v>329580677.19</v>
      </c>
    </row>
    <row r="884755" spans="2:4" x14ac:dyDescent="0.2">
      <c r="B884755" t="s">
        <v>169</v>
      </c>
      <c r="C884755" t="s">
        <v>169</v>
      </c>
      <c r="D884755" s="273">
        <v>230288835.16999999</v>
      </c>
    </row>
    <row r="884756" spans="2:4" x14ac:dyDescent="0.2">
      <c r="B884756" t="s">
        <v>170</v>
      </c>
      <c r="C884756" t="s">
        <v>170</v>
      </c>
      <c r="D884756" s="273">
        <v>272410501.61000001</v>
      </c>
    </row>
    <row r="884757" spans="2:4" x14ac:dyDescent="0.2">
      <c r="B884757" t="s">
        <v>171</v>
      </c>
      <c r="C884757" t="s">
        <v>171</v>
      </c>
      <c r="D884757" s="273">
        <v>23786009.210000001</v>
      </c>
    </row>
    <row r="884758" spans="2:4" x14ac:dyDescent="0.2">
      <c r="B884758" t="s">
        <v>172</v>
      </c>
      <c r="C884758" t="s">
        <v>172</v>
      </c>
      <c r="D884758" s="273">
        <v>7975329.9699999997</v>
      </c>
    </row>
    <row r="884759" spans="2:4" x14ac:dyDescent="0.2">
      <c r="B884759" t="s">
        <v>173</v>
      </c>
      <c r="C884759" t="s">
        <v>173</v>
      </c>
      <c r="D884759" s="273">
        <v>56925380.359999999</v>
      </c>
    </row>
    <row r="884760" spans="2:4" x14ac:dyDescent="0.2">
      <c r="B884760" t="s">
        <v>174</v>
      </c>
      <c r="C884760" t="s">
        <v>174</v>
      </c>
      <c r="D884760" s="273">
        <v>1468025.62</v>
      </c>
    </row>
    <row r="884761" spans="2:4" x14ac:dyDescent="0.2">
      <c r="B884761" t="s">
        <v>175</v>
      </c>
      <c r="C884761" t="s">
        <v>175</v>
      </c>
      <c r="D884761" s="273">
        <v>23279878.120000001</v>
      </c>
    </row>
    <row r="884762" spans="2:4" x14ac:dyDescent="0.2">
      <c r="B884762" t="s">
        <v>176</v>
      </c>
      <c r="C884762" t="s">
        <v>176</v>
      </c>
      <c r="D884762" s="273">
        <v>45377287.770000003</v>
      </c>
    </row>
    <row r="884763" spans="2:4" x14ac:dyDescent="0.2">
      <c r="B884763" t="s">
        <v>177</v>
      </c>
      <c r="C884763" t="s">
        <v>177</v>
      </c>
      <c r="D884763" s="273">
        <v>12833663.210000001</v>
      </c>
    </row>
    <row r="884764" spans="2:4" x14ac:dyDescent="0.2">
      <c r="B884764" t="s">
        <v>178</v>
      </c>
      <c r="C884764" t="s">
        <v>178</v>
      </c>
      <c r="D884764" s="273">
        <v>34408985.140000001</v>
      </c>
    </row>
    <row r="884765" spans="2:4" x14ac:dyDescent="0.2">
      <c r="B884765" t="s">
        <v>179</v>
      </c>
      <c r="C884765" t="s">
        <v>179</v>
      </c>
      <c r="D884765" s="273">
        <v>922447.6</v>
      </c>
    </row>
    <row r="884766" spans="2:4" x14ac:dyDescent="0.2">
      <c r="B884766" t="s">
        <v>180</v>
      </c>
      <c r="C884766" t="s">
        <v>180</v>
      </c>
      <c r="D884766" s="273">
        <v>35958905.509999998</v>
      </c>
    </row>
    <row r="884767" spans="2:4" x14ac:dyDescent="0.2">
      <c r="B884767" t="s">
        <v>181</v>
      </c>
      <c r="C884767" t="s">
        <v>181</v>
      </c>
      <c r="D884767" s="273">
        <v>10454073.970000001</v>
      </c>
    </row>
    <row r="884768" spans="2:4" x14ac:dyDescent="0.2">
      <c r="B884768" t="s">
        <v>201</v>
      </c>
      <c r="C884768" t="s">
        <v>201</v>
      </c>
      <c r="D884768" s="273">
        <v>2448716400.71</v>
      </c>
    </row>
    <row r="901124" spans="2:4" x14ac:dyDescent="0.2">
      <c r="D901124" s="273">
        <v>46</v>
      </c>
    </row>
    <row r="901125" spans="2:4" x14ac:dyDescent="0.2">
      <c r="D901125" s="273" t="s">
        <v>41</v>
      </c>
    </row>
    <row r="901126" spans="2:4" x14ac:dyDescent="0.2">
      <c r="B901126" t="s">
        <v>157</v>
      </c>
      <c r="C901126" t="s">
        <v>157</v>
      </c>
      <c r="D901126" s="273">
        <v>8578838.3499999996</v>
      </c>
    </row>
    <row r="901127" spans="2:4" x14ac:dyDescent="0.2">
      <c r="B901127" t="s">
        <v>158</v>
      </c>
      <c r="C901127" t="s">
        <v>158</v>
      </c>
      <c r="D901127" s="273">
        <v>497020769.79000002</v>
      </c>
    </row>
    <row r="901128" spans="2:4" x14ac:dyDescent="0.2">
      <c r="B901128" t="s">
        <v>159</v>
      </c>
      <c r="C901128" t="s">
        <v>159</v>
      </c>
      <c r="D901128" s="273">
        <v>14077898.43</v>
      </c>
    </row>
    <row r="901129" spans="2:4" x14ac:dyDescent="0.2">
      <c r="B901129" t="s">
        <v>160</v>
      </c>
      <c r="C901129" t="s">
        <v>160</v>
      </c>
      <c r="D901129" s="273">
        <v>35769173.32</v>
      </c>
    </row>
    <row r="901130" spans="2:4" x14ac:dyDescent="0.2">
      <c r="B901130" t="s">
        <v>161</v>
      </c>
      <c r="C901130" t="s">
        <v>161</v>
      </c>
      <c r="D901130" s="273">
        <v>109481436.89</v>
      </c>
    </row>
    <row r="901131" spans="2:4" x14ac:dyDescent="0.2">
      <c r="B901131" t="s">
        <v>162</v>
      </c>
      <c r="C901131" t="s">
        <v>162</v>
      </c>
      <c r="D901131" s="273">
        <v>30557596.989999998</v>
      </c>
    </row>
    <row r="901132" spans="2:4" x14ac:dyDescent="0.2">
      <c r="B901132" t="s">
        <v>253</v>
      </c>
      <c r="C901132" t="s">
        <v>253</v>
      </c>
      <c r="D901132" s="273">
        <v>23224763.690000001</v>
      </c>
    </row>
    <row r="901133" spans="2:4" x14ac:dyDescent="0.2">
      <c r="B901133" t="s">
        <v>163</v>
      </c>
      <c r="C901133" t="s">
        <v>163</v>
      </c>
      <c r="D901133" s="273">
        <v>12704057.33</v>
      </c>
    </row>
    <row r="901134" spans="2:4" x14ac:dyDescent="0.2">
      <c r="B901134" t="s">
        <v>164</v>
      </c>
      <c r="C901134" t="s">
        <v>164</v>
      </c>
      <c r="D901134" s="273">
        <v>-68640.08</v>
      </c>
    </row>
    <row r="901135" spans="2:4" x14ac:dyDescent="0.2">
      <c r="B901135" t="s">
        <v>165</v>
      </c>
      <c r="C901135" t="s">
        <v>165</v>
      </c>
      <c r="D901135" s="273">
        <v>19164743.690000001</v>
      </c>
    </row>
    <row r="901136" spans="2:4" x14ac:dyDescent="0.2">
      <c r="B901136" t="s">
        <v>166</v>
      </c>
      <c r="C901136" t="s">
        <v>166</v>
      </c>
      <c r="D901136" s="273">
        <v>200431121.40000001</v>
      </c>
    </row>
    <row r="901137" spans="2:4" x14ac:dyDescent="0.2">
      <c r="B901137" t="s">
        <v>167</v>
      </c>
      <c r="C901137" t="s">
        <v>167</v>
      </c>
      <c r="D901137" s="273">
        <v>412104640.45999998</v>
      </c>
    </row>
    <row r="901138" spans="2:4" x14ac:dyDescent="0.2">
      <c r="B901138" t="s">
        <v>168</v>
      </c>
      <c r="C901138" t="s">
        <v>168</v>
      </c>
      <c r="D901138" s="273">
        <v>329580677.19</v>
      </c>
    </row>
    <row r="901139" spans="2:4" x14ac:dyDescent="0.2">
      <c r="B901139" t="s">
        <v>169</v>
      </c>
      <c r="C901139" t="s">
        <v>169</v>
      </c>
      <c r="D901139" s="273">
        <v>230288835.16999999</v>
      </c>
    </row>
    <row r="901140" spans="2:4" x14ac:dyDescent="0.2">
      <c r="B901140" t="s">
        <v>170</v>
      </c>
      <c r="C901140" t="s">
        <v>170</v>
      </c>
      <c r="D901140" s="273">
        <v>272410501.61000001</v>
      </c>
    </row>
    <row r="901141" spans="2:4" x14ac:dyDescent="0.2">
      <c r="B901141" t="s">
        <v>171</v>
      </c>
      <c r="C901141" t="s">
        <v>171</v>
      </c>
      <c r="D901141" s="273">
        <v>23786009.210000001</v>
      </c>
    </row>
    <row r="901142" spans="2:4" x14ac:dyDescent="0.2">
      <c r="B901142" t="s">
        <v>172</v>
      </c>
      <c r="C901142" t="s">
        <v>172</v>
      </c>
      <c r="D901142" s="273">
        <v>7975329.9699999997</v>
      </c>
    </row>
    <row r="901143" spans="2:4" x14ac:dyDescent="0.2">
      <c r="B901143" t="s">
        <v>173</v>
      </c>
      <c r="C901143" t="s">
        <v>173</v>
      </c>
      <c r="D901143" s="273">
        <v>56925380.359999999</v>
      </c>
    </row>
    <row r="901144" spans="2:4" x14ac:dyDescent="0.2">
      <c r="B901144" t="s">
        <v>174</v>
      </c>
      <c r="C901144" t="s">
        <v>174</v>
      </c>
      <c r="D901144" s="273">
        <v>1468025.62</v>
      </c>
    </row>
    <row r="901145" spans="2:4" x14ac:dyDescent="0.2">
      <c r="B901145" t="s">
        <v>175</v>
      </c>
      <c r="C901145" t="s">
        <v>175</v>
      </c>
      <c r="D901145" s="273">
        <v>23279878.120000001</v>
      </c>
    </row>
    <row r="901146" spans="2:4" x14ac:dyDescent="0.2">
      <c r="B901146" t="s">
        <v>176</v>
      </c>
      <c r="C901146" t="s">
        <v>176</v>
      </c>
      <c r="D901146" s="273">
        <v>45377287.770000003</v>
      </c>
    </row>
    <row r="901147" spans="2:4" x14ac:dyDescent="0.2">
      <c r="B901147" t="s">
        <v>177</v>
      </c>
      <c r="C901147" t="s">
        <v>177</v>
      </c>
      <c r="D901147" s="273">
        <v>12833663.210000001</v>
      </c>
    </row>
    <row r="901148" spans="2:4" x14ac:dyDescent="0.2">
      <c r="B901148" t="s">
        <v>178</v>
      </c>
      <c r="C901148" t="s">
        <v>178</v>
      </c>
      <c r="D901148" s="273">
        <v>34408985.140000001</v>
      </c>
    </row>
    <row r="901149" spans="2:4" x14ac:dyDescent="0.2">
      <c r="B901149" t="s">
        <v>179</v>
      </c>
      <c r="C901149" t="s">
        <v>179</v>
      </c>
      <c r="D901149" s="273">
        <v>922447.6</v>
      </c>
    </row>
    <row r="901150" spans="2:4" x14ac:dyDescent="0.2">
      <c r="B901150" t="s">
        <v>180</v>
      </c>
      <c r="C901150" t="s">
        <v>180</v>
      </c>
      <c r="D901150" s="273">
        <v>35958905.509999998</v>
      </c>
    </row>
    <row r="901151" spans="2:4" x14ac:dyDescent="0.2">
      <c r="B901151" t="s">
        <v>181</v>
      </c>
      <c r="C901151" t="s">
        <v>181</v>
      </c>
      <c r="D901151" s="273">
        <v>10454073.970000001</v>
      </c>
    </row>
    <row r="901152" spans="2:4" x14ac:dyDescent="0.2">
      <c r="B901152" t="s">
        <v>201</v>
      </c>
      <c r="C901152" t="s">
        <v>201</v>
      </c>
      <c r="D901152" s="273">
        <v>2448716400.71</v>
      </c>
    </row>
    <row r="917508" spans="2:4" x14ac:dyDescent="0.2">
      <c r="D917508" s="273">
        <v>46</v>
      </c>
    </row>
    <row r="917509" spans="2:4" x14ac:dyDescent="0.2">
      <c r="D917509" s="273" t="s">
        <v>41</v>
      </c>
    </row>
    <row r="917510" spans="2:4" x14ac:dyDescent="0.2">
      <c r="B917510" t="s">
        <v>157</v>
      </c>
      <c r="C917510" t="s">
        <v>157</v>
      </c>
      <c r="D917510" s="273">
        <v>8578838.3499999996</v>
      </c>
    </row>
    <row r="917511" spans="2:4" x14ac:dyDescent="0.2">
      <c r="B917511" t="s">
        <v>158</v>
      </c>
      <c r="C917511" t="s">
        <v>158</v>
      </c>
      <c r="D917511" s="273">
        <v>497020769.79000002</v>
      </c>
    </row>
    <row r="917512" spans="2:4" x14ac:dyDescent="0.2">
      <c r="B917512" t="s">
        <v>159</v>
      </c>
      <c r="C917512" t="s">
        <v>159</v>
      </c>
      <c r="D917512" s="273">
        <v>14077898.43</v>
      </c>
    </row>
    <row r="917513" spans="2:4" x14ac:dyDescent="0.2">
      <c r="B917513" t="s">
        <v>160</v>
      </c>
      <c r="C917513" t="s">
        <v>160</v>
      </c>
      <c r="D917513" s="273">
        <v>35769173.32</v>
      </c>
    </row>
    <row r="917514" spans="2:4" x14ac:dyDescent="0.2">
      <c r="B917514" t="s">
        <v>161</v>
      </c>
      <c r="C917514" t="s">
        <v>161</v>
      </c>
      <c r="D917514" s="273">
        <v>109481436.89</v>
      </c>
    </row>
    <row r="917515" spans="2:4" x14ac:dyDescent="0.2">
      <c r="B917515" t="s">
        <v>162</v>
      </c>
      <c r="C917515" t="s">
        <v>162</v>
      </c>
      <c r="D917515" s="273">
        <v>30557596.989999998</v>
      </c>
    </row>
    <row r="917516" spans="2:4" x14ac:dyDescent="0.2">
      <c r="B917516" t="s">
        <v>253</v>
      </c>
      <c r="C917516" t="s">
        <v>253</v>
      </c>
      <c r="D917516" s="273">
        <v>23224763.690000001</v>
      </c>
    </row>
    <row r="917517" spans="2:4" x14ac:dyDescent="0.2">
      <c r="B917517" t="s">
        <v>163</v>
      </c>
      <c r="C917517" t="s">
        <v>163</v>
      </c>
      <c r="D917517" s="273">
        <v>12704057.33</v>
      </c>
    </row>
    <row r="917518" spans="2:4" x14ac:dyDescent="0.2">
      <c r="B917518" t="s">
        <v>164</v>
      </c>
      <c r="C917518" t="s">
        <v>164</v>
      </c>
      <c r="D917518" s="273">
        <v>-68640.08</v>
      </c>
    </row>
    <row r="917519" spans="2:4" x14ac:dyDescent="0.2">
      <c r="B917519" t="s">
        <v>165</v>
      </c>
      <c r="C917519" t="s">
        <v>165</v>
      </c>
      <c r="D917519" s="273">
        <v>19164743.690000001</v>
      </c>
    </row>
    <row r="917520" spans="2:4" x14ac:dyDescent="0.2">
      <c r="B917520" t="s">
        <v>166</v>
      </c>
      <c r="C917520" t="s">
        <v>166</v>
      </c>
      <c r="D917520" s="273">
        <v>200431121.40000001</v>
      </c>
    </row>
    <row r="917521" spans="2:4" x14ac:dyDescent="0.2">
      <c r="B917521" t="s">
        <v>167</v>
      </c>
      <c r="C917521" t="s">
        <v>167</v>
      </c>
      <c r="D917521" s="273">
        <v>412104640.45999998</v>
      </c>
    </row>
    <row r="917522" spans="2:4" x14ac:dyDescent="0.2">
      <c r="B917522" t="s">
        <v>168</v>
      </c>
      <c r="C917522" t="s">
        <v>168</v>
      </c>
      <c r="D917522" s="273">
        <v>329580677.19</v>
      </c>
    </row>
    <row r="917523" spans="2:4" x14ac:dyDescent="0.2">
      <c r="B917523" t="s">
        <v>169</v>
      </c>
      <c r="C917523" t="s">
        <v>169</v>
      </c>
      <c r="D917523" s="273">
        <v>230288835.16999999</v>
      </c>
    </row>
    <row r="917524" spans="2:4" x14ac:dyDescent="0.2">
      <c r="B917524" t="s">
        <v>170</v>
      </c>
      <c r="C917524" t="s">
        <v>170</v>
      </c>
      <c r="D917524" s="273">
        <v>272410501.61000001</v>
      </c>
    </row>
    <row r="917525" spans="2:4" x14ac:dyDescent="0.2">
      <c r="B917525" t="s">
        <v>171</v>
      </c>
      <c r="C917525" t="s">
        <v>171</v>
      </c>
      <c r="D917525" s="273">
        <v>23786009.210000001</v>
      </c>
    </row>
    <row r="917526" spans="2:4" x14ac:dyDescent="0.2">
      <c r="B917526" t="s">
        <v>172</v>
      </c>
      <c r="C917526" t="s">
        <v>172</v>
      </c>
      <c r="D917526" s="273">
        <v>7975329.9699999997</v>
      </c>
    </row>
    <row r="917527" spans="2:4" x14ac:dyDescent="0.2">
      <c r="B917527" t="s">
        <v>173</v>
      </c>
      <c r="C917527" t="s">
        <v>173</v>
      </c>
      <c r="D917527" s="273">
        <v>56925380.359999999</v>
      </c>
    </row>
    <row r="917528" spans="2:4" x14ac:dyDescent="0.2">
      <c r="B917528" t="s">
        <v>174</v>
      </c>
      <c r="C917528" t="s">
        <v>174</v>
      </c>
      <c r="D917528" s="273">
        <v>1468025.62</v>
      </c>
    </row>
    <row r="917529" spans="2:4" x14ac:dyDescent="0.2">
      <c r="B917529" t="s">
        <v>175</v>
      </c>
      <c r="C917529" t="s">
        <v>175</v>
      </c>
      <c r="D917529" s="273">
        <v>23279878.120000001</v>
      </c>
    </row>
    <row r="917530" spans="2:4" x14ac:dyDescent="0.2">
      <c r="B917530" t="s">
        <v>176</v>
      </c>
      <c r="C917530" t="s">
        <v>176</v>
      </c>
      <c r="D917530" s="273">
        <v>45377287.770000003</v>
      </c>
    </row>
    <row r="917531" spans="2:4" x14ac:dyDescent="0.2">
      <c r="B917531" t="s">
        <v>177</v>
      </c>
      <c r="C917531" t="s">
        <v>177</v>
      </c>
      <c r="D917531" s="273">
        <v>12833663.210000001</v>
      </c>
    </row>
    <row r="917532" spans="2:4" x14ac:dyDescent="0.2">
      <c r="B917532" t="s">
        <v>178</v>
      </c>
      <c r="C917532" t="s">
        <v>178</v>
      </c>
      <c r="D917532" s="273">
        <v>34408985.140000001</v>
      </c>
    </row>
    <row r="917533" spans="2:4" x14ac:dyDescent="0.2">
      <c r="B917533" t="s">
        <v>179</v>
      </c>
      <c r="C917533" t="s">
        <v>179</v>
      </c>
      <c r="D917533" s="273">
        <v>922447.6</v>
      </c>
    </row>
    <row r="917534" spans="2:4" x14ac:dyDescent="0.2">
      <c r="B917534" t="s">
        <v>180</v>
      </c>
      <c r="C917534" t="s">
        <v>180</v>
      </c>
      <c r="D917534" s="273">
        <v>35958905.509999998</v>
      </c>
    </row>
    <row r="917535" spans="2:4" x14ac:dyDescent="0.2">
      <c r="B917535" t="s">
        <v>181</v>
      </c>
      <c r="C917535" t="s">
        <v>181</v>
      </c>
      <c r="D917535" s="273">
        <v>10454073.970000001</v>
      </c>
    </row>
    <row r="917536" spans="2:4" x14ac:dyDescent="0.2">
      <c r="B917536" t="s">
        <v>201</v>
      </c>
      <c r="C917536" t="s">
        <v>201</v>
      </c>
      <c r="D917536" s="273">
        <v>2448716400.71</v>
      </c>
    </row>
    <row r="933892" spans="2:4" x14ac:dyDescent="0.2">
      <c r="D933892" s="273">
        <v>46</v>
      </c>
    </row>
    <row r="933893" spans="2:4" x14ac:dyDescent="0.2">
      <c r="D933893" s="273" t="s">
        <v>41</v>
      </c>
    </row>
    <row r="933894" spans="2:4" x14ac:dyDescent="0.2">
      <c r="B933894" t="s">
        <v>157</v>
      </c>
      <c r="C933894" t="s">
        <v>157</v>
      </c>
      <c r="D933894" s="273">
        <v>8578838.3499999996</v>
      </c>
    </row>
    <row r="933895" spans="2:4" x14ac:dyDescent="0.2">
      <c r="B933895" t="s">
        <v>158</v>
      </c>
      <c r="C933895" t="s">
        <v>158</v>
      </c>
      <c r="D933895" s="273">
        <v>497020769.79000002</v>
      </c>
    </row>
    <row r="933896" spans="2:4" x14ac:dyDescent="0.2">
      <c r="B933896" t="s">
        <v>159</v>
      </c>
      <c r="C933896" t="s">
        <v>159</v>
      </c>
      <c r="D933896" s="273">
        <v>14077898.43</v>
      </c>
    </row>
    <row r="933897" spans="2:4" x14ac:dyDescent="0.2">
      <c r="B933897" t="s">
        <v>160</v>
      </c>
      <c r="C933897" t="s">
        <v>160</v>
      </c>
      <c r="D933897" s="273">
        <v>35769173.32</v>
      </c>
    </row>
    <row r="933898" spans="2:4" x14ac:dyDescent="0.2">
      <c r="B933898" t="s">
        <v>161</v>
      </c>
      <c r="C933898" t="s">
        <v>161</v>
      </c>
      <c r="D933898" s="273">
        <v>109481436.89</v>
      </c>
    </row>
    <row r="933899" spans="2:4" x14ac:dyDescent="0.2">
      <c r="B933899" t="s">
        <v>162</v>
      </c>
      <c r="C933899" t="s">
        <v>162</v>
      </c>
      <c r="D933899" s="273">
        <v>30557596.989999998</v>
      </c>
    </row>
    <row r="933900" spans="2:4" x14ac:dyDescent="0.2">
      <c r="B933900" t="s">
        <v>253</v>
      </c>
      <c r="C933900" t="s">
        <v>253</v>
      </c>
      <c r="D933900" s="273">
        <v>23224763.690000001</v>
      </c>
    </row>
    <row r="933901" spans="2:4" x14ac:dyDescent="0.2">
      <c r="B933901" t="s">
        <v>163</v>
      </c>
      <c r="C933901" t="s">
        <v>163</v>
      </c>
      <c r="D933901" s="273">
        <v>12704057.33</v>
      </c>
    </row>
    <row r="933902" spans="2:4" x14ac:dyDescent="0.2">
      <c r="B933902" t="s">
        <v>164</v>
      </c>
      <c r="C933902" t="s">
        <v>164</v>
      </c>
      <c r="D933902" s="273">
        <v>-68640.08</v>
      </c>
    </row>
    <row r="933903" spans="2:4" x14ac:dyDescent="0.2">
      <c r="B933903" t="s">
        <v>165</v>
      </c>
      <c r="C933903" t="s">
        <v>165</v>
      </c>
      <c r="D933903" s="273">
        <v>19164743.690000001</v>
      </c>
    </row>
    <row r="933904" spans="2:4" x14ac:dyDescent="0.2">
      <c r="B933904" t="s">
        <v>166</v>
      </c>
      <c r="C933904" t="s">
        <v>166</v>
      </c>
      <c r="D933904" s="273">
        <v>200431121.40000001</v>
      </c>
    </row>
    <row r="933905" spans="2:4" x14ac:dyDescent="0.2">
      <c r="B933905" t="s">
        <v>167</v>
      </c>
      <c r="C933905" t="s">
        <v>167</v>
      </c>
      <c r="D933905" s="273">
        <v>412104640.45999998</v>
      </c>
    </row>
    <row r="933906" spans="2:4" x14ac:dyDescent="0.2">
      <c r="B933906" t="s">
        <v>168</v>
      </c>
      <c r="C933906" t="s">
        <v>168</v>
      </c>
      <c r="D933906" s="273">
        <v>329580677.19</v>
      </c>
    </row>
    <row r="933907" spans="2:4" x14ac:dyDescent="0.2">
      <c r="B933907" t="s">
        <v>169</v>
      </c>
      <c r="C933907" t="s">
        <v>169</v>
      </c>
      <c r="D933907" s="273">
        <v>230288835.16999999</v>
      </c>
    </row>
    <row r="933908" spans="2:4" x14ac:dyDescent="0.2">
      <c r="B933908" t="s">
        <v>170</v>
      </c>
      <c r="C933908" t="s">
        <v>170</v>
      </c>
      <c r="D933908" s="273">
        <v>272410501.61000001</v>
      </c>
    </row>
    <row r="933909" spans="2:4" x14ac:dyDescent="0.2">
      <c r="B933909" t="s">
        <v>171</v>
      </c>
      <c r="C933909" t="s">
        <v>171</v>
      </c>
      <c r="D933909" s="273">
        <v>23786009.210000001</v>
      </c>
    </row>
    <row r="933910" spans="2:4" x14ac:dyDescent="0.2">
      <c r="B933910" t="s">
        <v>172</v>
      </c>
      <c r="C933910" t="s">
        <v>172</v>
      </c>
      <c r="D933910" s="273">
        <v>7975329.9699999997</v>
      </c>
    </row>
    <row r="933911" spans="2:4" x14ac:dyDescent="0.2">
      <c r="B933911" t="s">
        <v>173</v>
      </c>
      <c r="C933911" t="s">
        <v>173</v>
      </c>
      <c r="D933911" s="273">
        <v>56925380.359999999</v>
      </c>
    </row>
    <row r="933912" spans="2:4" x14ac:dyDescent="0.2">
      <c r="B933912" t="s">
        <v>174</v>
      </c>
      <c r="C933912" t="s">
        <v>174</v>
      </c>
      <c r="D933912" s="273">
        <v>1468025.62</v>
      </c>
    </row>
    <row r="933913" spans="2:4" x14ac:dyDescent="0.2">
      <c r="B933913" t="s">
        <v>175</v>
      </c>
      <c r="C933913" t="s">
        <v>175</v>
      </c>
      <c r="D933913" s="273">
        <v>23279878.120000001</v>
      </c>
    </row>
    <row r="933914" spans="2:4" x14ac:dyDescent="0.2">
      <c r="B933914" t="s">
        <v>176</v>
      </c>
      <c r="C933914" t="s">
        <v>176</v>
      </c>
      <c r="D933914" s="273">
        <v>45377287.770000003</v>
      </c>
    </row>
    <row r="933915" spans="2:4" x14ac:dyDescent="0.2">
      <c r="B933915" t="s">
        <v>177</v>
      </c>
      <c r="C933915" t="s">
        <v>177</v>
      </c>
      <c r="D933915" s="273">
        <v>12833663.210000001</v>
      </c>
    </row>
    <row r="933916" spans="2:4" x14ac:dyDescent="0.2">
      <c r="B933916" t="s">
        <v>178</v>
      </c>
      <c r="C933916" t="s">
        <v>178</v>
      </c>
      <c r="D933916" s="273">
        <v>34408985.140000001</v>
      </c>
    </row>
    <row r="933917" spans="2:4" x14ac:dyDescent="0.2">
      <c r="B933917" t="s">
        <v>179</v>
      </c>
      <c r="C933917" t="s">
        <v>179</v>
      </c>
      <c r="D933917" s="273">
        <v>922447.6</v>
      </c>
    </row>
    <row r="933918" spans="2:4" x14ac:dyDescent="0.2">
      <c r="B933918" t="s">
        <v>180</v>
      </c>
      <c r="C933918" t="s">
        <v>180</v>
      </c>
      <c r="D933918" s="273">
        <v>35958905.509999998</v>
      </c>
    </row>
    <row r="933919" spans="2:4" x14ac:dyDescent="0.2">
      <c r="B933919" t="s">
        <v>181</v>
      </c>
      <c r="C933919" t="s">
        <v>181</v>
      </c>
      <c r="D933919" s="273">
        <v>10454073.970000001</v>
      </c>
    </row>
    <row r="933920" spans="2:4" x14ac:dyDescent="0.2">
      <c r="B933920" t="s">
        <v>201</v>
      </c>
      <c r="C933920" t="s">
        <v>201</v>
      </c>
      <c r="D933920" s="273">
        <v>2448716400.71</v>
      </c>
    </row>
    <row r="950276" spans="2:4" x14ac:dyDescent="0.2">
      <c r="D950276" s="273">
        <v>46</v>
      </c>
    </row>
    <row r="950277" spans="2:4" x14ac:dyDescent="0.2">
      <c r="D950277" s="273" t="s">
        <v>41</v>
      </c>
    </row>
    <row r="950278" spans="2:4" x14ac:dyDescent="0.2">
      <c r="B950278" t="s">
        <v>157</v>
      </c>
      <c r="C950278" t="s">
        <v>157</v>
      </c>
      <c r="D950278" s="273">
        <v>8578838.3499999996</v>
      </c>
    </row>
    <row r="950279" spans="2:4" x14ac:dyDescent="0.2">
      <c r="B950279" t="s">
        <v>158</v>
      </c>
      <c r="C950279" t="s">
        <v>158</v>
      </c>
      <c r="D950279" s="273">
        <v>497020769.79000002</v>
      </c>
    </row>
    <row r="950280" spans="2:4" x14ac:dyDescent="0.2">
      <c r="B950280" t="s">
        <v>159</v>
      </c>
      <c r="C950280" t="s">
        <v>159</v>
      </c>
      <c r="D950280" s="273">
        <v>14077898.43</v>
      </c>
    </row>
    <row r="950281" spans="2:4" x14ac:dyDescent="0.2">
      <c r="B950281" t="s">
        <v>160</v>
      </c>
      <c r="C950281" t="s">
        <v>160</v>
      </c>
      <c r="D950281" s="273">
        <v>35769173.32</v>
      </c>
    </row>
    <row r="950282" spans="2:4" x14ac:dyDescent="0.2">
      <c r="B950282" t="s">
        <v>161</v>
      </c>
      <c r="C950282" t="s">
        <v>161</v>
      </c>
      <c r="D950282" s="273">
        <v>109481436.89</v>
      </c>
    </row>
    <row r="950283" spans="2:4" x14ac:dyDescent="0.2">
      <c r="B950283" t="s">
        <v>162</v>
      </c>
      <c r="C950283" t="s">
        <v>162</v>
      </c>
      <c r="D950283" s="273">
        <v>30557596.989999998</v>
      </c>
    </row>
    <row r="950284" spans="2:4" x14ac:dyDescent="0.2">
      <c r="B950284" t="s">
        <v>253</v>
      </c>
      <c r="C950284" t="s">
        <v>253</v>
      </c>
      <c r="D950284" s="273">
        <v>23224763.690000001</v>
      </c>
    </row>
    <row r="950285" spans="2:4" x14ac:dyDescent="0.2">
      <c r="B950285" t="s">
        <v>163</v>
      </c>
      <c r="C950285" t="s">
        <v>163</v>
      </c>
      <c r="D950285" s="273">
        <v>12704057.33</v>
      </c>
    </row>
    <row r="950286" spans="2:4" x14ac:dyDescent="0.2">
      <c r="B950286" t="s">
        <v>164</v>
      </c>
      <c r="C950286" t="s">
        <v>164</v>
      </c>
      <c r="D950286" s="273">
        <v>-68640.08</v>
      </c>
    </row>
    <row r="950287" spans="2:4" x14ac:dyDescent="0.2">
      <c r="B950287" t="s">
        <v>165</v>
      </c>
      <c r="C950287" t="s">
        <v>165</v>
      </c>
      <c r="D950287" s="273">
        <v>19164743.690000001</v>
      </c>
    </row>
    <row r="950288" spans="2:4" x14ac:dyDescent="0.2">
      <c r="B950288" t="s">
        <v>166</v>
      </c>
      <c r="C950288" t="s">
        <v>166</v>
      </c>
      <c r="D950288" s="273">
        <v>200431121.40000001</v>
      </c>
    </row>
    <row r="950289" spans="2:4" x14ac:dyDescent="0.2">
      <c r="B950289" t="s">
        <v>167</v>
      </c>
      <c r="C950289" t="s">
        <v>167</v>
      </c>
      <c r="D950289" s="273">
        <v>412104640.45999998</v>
      </c>
    </row>
    <row r="950290" spans="2:4" x14ac:dyDescent="0.2">
      <c r="B950290" t="s">
        <v>168</v>
      </c>
      <c r="C950290" t="s">
        <v>168</v>
      </c>
      <c r="D950290" s="273">
        <v>329580677.19</v>
      </c>
    </row>
    <row r="950291" spans="2:4" x14ac:dyDescent="0.2">
      <c r="B950291" t="s">
        <v>169</v>
      </c>
      <c r="C950291" t="s">
        <v>169</v>
      </c>
      <c r="D950291" s="273">
        <v>230288835.16999999</v>
      </c>
    </row>
    <row r="950292" spans="2:4" x14ac:dyDescent="0.2">
      <c r="B950292" t="s">
        <v>170</v>
      </c>
      <c r="C950292" t="s">
        <v>170</v>
      </c>
      <c r="D950292" s="273">
        <v>272410501.61000001</v>
      </c>
    </row>
    <row r="950293" spans="2:4" x14ac:dyDescent="0.2">
      <c r="B950293" t="s">
        <v>171</v>
      </c>
      <c r="C950293" t="s">
        <v>171</v>
      </c>
      <c r="D950293" s="273">
        <v>23786009.210000001</v>
      </c>
    </row>
    <row r="950294" spans="2:4" x14ac:dyDescent="0.2">
      <c r="B950294" t="s">
        <v>172</v>
      </c>
      <c r="C950294" t="s">
        <v>172</v>
      </c>
      <c r="D950294" s="273">
        <v>7975329.9699999997</v>
      </c>
    </row>
    <row r="950295" spans="2:4" x14ac:dyDescent="0.2">
      <c r="B950295" t="s">
        <v>173</v>
      </c>
      <c r="C950295" t="s">
        <v>173</v>
      </c>
      <c r="D950295" s="273">
        <v>56925380.359999999</v>
      </c>
    </row>
    <row r="950296" spans="2:4" x14ac:dyDescent="0.2">
      <c r="B950296" t="s">
        <v>174</v>
      </c>
      <c r="C950296" t="s">
        <v>174</v>
      </c>
      <c r="D950296" s="273">
        <v>1468025.62</v>
      </c>
    </row>
    <row r="950297" spans="2:4" x14ac:dyDescent="0.2">
      <c r="B950297" t="s">
        <v>175</v>
      </c>
      <c r="C950297" t="s">
        <v>175</v>
      </c>
      <c r="D950297" s="273">
        <v>23279878.120000001</v>
      </c>
    </row>
    <row r="950298" spans="2:4" x14ac:dyDescent="0.2">
      <c r="B950298" t="s">
        <v>176</v>
      </c>
      <c r="C950298" t="s">
        <v>176</v>
      </c>
      <c r="D950298" s="273">
        <v>45377287.770000003</v>
      </c>
    </row>
    <row r="950299" spans="2:4" x14ac:dyDescent="0.2">
      <c r="B950299" t="s">
        <v>177</v>
      </c>
      <c r="C950299" t="s">
        <v>177</v>
      </c>
      <c r="D950299" s="273">
        <v>12833663.210000001</v>
      </c>
    </row>
    <row r="950300" spans="2:4" x14ac:dyDescent="0.2">
      <c r="B950300" t="s">
        <v>178</v>
      </c>
      <c r="C950300" t="s">
        <v>178</v>
      </c>
      <c r="D950300" s="273">
        <v>34408985.140000001</v>
      </c>
    </row>
    <row r="950301" spans="2:4" x14ac:dyDescent="0.2">
      <c r="B950301" t="s">
        <v>179</v>
      </c>
      <c r="C950301" t="s">
        <v>179</v>
      </c>
      <c r="D950301" s="273">
        <v>922447.6</v>
      </c>
    </row>
    <row r="950302" spans="2:4" x14ac:dyDescent="0.2">
      <c r="B950302" t="s">
        <v>180</v>
      </c>
      <c r="C950302" t="s">
        <v>180</v>
      </c>
      <c r="D950302" s="273">
        <v>35958905.509999998</v>
      </c>
    </row>
    <row r="950303" spans="2:4" x14ac:dyDescent="0.2">
      <c r="B950303" t="s">
        <v>181</v>
      </c>
      <c r="C950303" t="s">
        <v>181</v>
      </c>
      <c r="D950303" s="273">
        <v>10454073.970000001</v>
      </c>
    </row>
    <row r="950304" spans="2:4" x14ac:dyDescent="0.2">
      <c r="B950304" t="s">
        <v>201</v>
      </c>
      <c r="C950304" t="s">
        <v>201</v>
      </c>
      <c r="D950304" s="273">
        <v>2448716400.71</v>
      </c>
    </row>
    <row r="966660" spans="2:4" x14ac:dyDescent="0.2">
      <c r="D966660" s="273">
        <v>46</v>
      </c>
    </row>
    <row r="966661" spans="2:4" x14ac:dyDescent="0.2">
      <c r="D966661" s="273" t="s">
        <v>41</v>
      </c>
    </row>
    <row r="966662" spans="2:4" x14ac:dyDescent="0.2">
      <c r="B966662" t="s">
        <v>157</v>
      </c>
      <c r="C966662" t="s">
        <v>157</v>
      </c>
      <c r="D966662" s="273">
        <v>8578838.3499999996</v>
      </c>
    </row>
    <row r="966663" spans="2:4" x14ac:dyDescent="0.2">
      <c r="B966663" t="s">
        <v>158</v>
      </c>
      <c r="C966663" t="s">
        <v>158</v>
      </c>
      <c r="D966663" s="273">
        <v>497020769.79000002</v>
      </c>
    </row>
    <row r="966664" spans="2:4" x14ac:dyDescent="0.2">
      <c r="B966664" t="s">
        <v>159</v>
      </c>
      <c r="C966664" t="s">
        <v>159</v>
      </c>
      <c r="D966664" s="273">
        <v>14077898.43</v>
      </c>
    </row>
    <row r="966665" spans="2:4" x14ac:dyDescent="0.2">
      <c r="B966665" t="s">
        <v>160</v>
      </c>
      <c r="C966665" t="s">
        <v>160</v>
      </c>
      <c r="D966665" s="273">
        <v>35769173.32</v>
      </c>
    </row>
    <row r="966666" spans="2:4" x14ac:dyDescent="0.2">
      <c r="B966666" t="s">
        <v>161</v>
      </c>
      <c r="C966666" t="s">
        <v>161</v>
      </c>
      <c r="D966666" s="273">
        <v>109481436.89</v>
      </c>
    </row>
    <row r="966667" spans="2:4" x14ac:dyDescent="0.2">
      <c r="B966667" t="s">
        <v>162</v>
      </c>
      <c r="C966667" t="s">
        <v>162</v>
      </c>
      <c r="D966667" s="273">
        <v>30557596.989999998</v>
      </c>
    </row>
    <row r="966668" spans="2:4" x14ac:dyDescent="0.2">
      <c r="B966668" t="s">
        <v>253</v>
      </c>
      <c r="C966668" t="s">
        <v>253</v>
      </c>
      <c r="D966668" s="273">
        <v>23224763.690000001</v>
      </c>
    </row>
    <row r="966669" spans="2:4" x14ac:dyDescent="0.2">
      <c r="B966669" t="s">
        <v>163</v>
      </c>
      <c r="C966669" t="s">
        <v>163</v>
      </c>
      <c r="D966669" s="273">
        <v>12704057.33</v>
      </c>
    </row>
    <row r="966670" spans="2:4" x14ac:dyDescent="0.2">
      <c r="B966670" t="s">
        <v>164</v>
      </c>
      <c r="C966670" t="s">
        <v>164</v>
      </c>
      <c r="D966670" s="273">
        <v>-68640.08</v>
      </c>
    </row>
    <row r="966671" spans="2:4" x14ac:dyDescent="0.2">
      <c r="B966671" t="s">
        <v>165</v>
      </c>
      <c r="C966671" t="s">
        <v>165</v>
      </c>
      <c r="D966671" s="273">
        <v>19164743.690000001</v>
      </c>
    </row>
    <row r="966672" spans="2:4" x14ac:dyDescent="0.2">
      <c r="B966672" t="s">
        <v>166</v>
      </c>
      <c r="C966672" t="s">
        <v>166</v>
      </c>
      <c r="D966672" s="273">
        <v>200431121.40000001</v>
      </c>
    </row>
    <row r="966673" spans="2:4" x14ac:dyDescent="0.2">
      <c r="B966673" t="s">
        <v>167</v>
      </c>
      <c r="C966673" t="s">
        <v>167</v>
      </c>
      <c r="D966673" s="273">
        <v>412104640.45999998</v>
      </c>
    </row>
    <row r="966674" spans="2:4" x14ac:dyDescent="0.2">
      <c r="B966674" t="s">
        <v>168</v>
      </c>
      <c r="C966674" t="s">
        <v>168</v>
      </c>
      <c r="D966674" s="273">
        <v>329580677.19</v>
      </c>
    </row>
    <row r="966675" spans="2:4" x14ac:dyDescent="0.2">
      <c r="B966675" t="s">
        <v>169</v>
      </c>
      <c r="C966675" t="s">
        <v>169</v>
      </c>
      <c r="D966675" s="273">
        <v>230288835.16999999</v>
      </c>
    </row>
    <row r="966676" spans="2:4" x14ac:dyDescent="0.2">
      <c r="B966676" t="s">
        <v>170</v>
      </c>
      <c r="C966676" t="s">
        <v>170</v>
      </c>
      <c r="D966676" s="273">
        <v>272410501.61000001</v>
      </c>
    </row>
    <row r="966677" spans="2:4" x14ac:dyDescent="0.2">
      <c r="B966677" t="s">
        <v>171</v>
      </c>
      <c r="C966677" t="s">
        <v>171</v>
      </c>
      <c r="D966677" s="273">
        <v>23786009.210000001</v>
      </c>
    </row>
    <row r="966678" spans="2:4" x14ac:dyDescent="0.2">
      <c r="B966678" t="s">
        <v>172</v>
      </c>
      <c r="C966678" t="s">
        <v>172</v>
      </c>
      <c r="D966678" s="273">
        <v>7975329.9699999997</v>
      </c>
    </row>
    <row r="966679" spans="2:4" x14ac:dyDescent="0.2">
      <c r="B966679" t="s">
        <v>173</v>
      </c>
      <c r="C966679" t="s">
        <v>173</v>
      </c>
      <c r="D966679" s="273">
        <v>56925380.359999999</v>
      </c>
    </row>
    <row r="966680" spans="2:4" x14ac:dyDescent="0.2">
      <c r="B966680" t="s">
        <v>174</v>
      </c>
      <c r="C966680" t="s">
        <v>174</v>
      </c>
      <c r="D966680" s="273">
        <v>1468025.62</v>
      </c>
    </row>
    <row r="966681" spans="2:4" x14ac:dyDescent="0.2">
      <c r="B966681" t="s">
        <v>175</v>
      </c>
      <c r="C966681" t="s">
        <v>175</v>
      </c>
      <c r="D966681" s="273">
        <v>23279878.120000001</v>
      </c>
    </row>
    <row r="966682" spans="2:4" x14ac:dyDescent="0.2">
      <c r="B966682" t="s">
        <v>176</v>
      </c>
      <c r="C966682" t="s">
        <v>176</v>
      </c>
      <c r="D966682" s="273">
        <v>45377287.770000003</v>
      </c>
    </row>
    <row r="966683" spans="2:4" x14ac:dyDescent="0.2">
      <c r="B966683" t="s">
        <v>177</v>
      </c>
      <c r="C966683" t="s">
        <v>177</v>
      </c>
      <c r="D966683" s="273">
        <v>12833663.210000001</v>
      </c>
    </row>
    <row r="966684" spans="2:4" x14ac:dyDescent="0.2">
      <c r="B966684" t="s">
        <v>178</v>
      </c>
      <c r="C966684" t="s">
        <v>178</v>
      </c>
      <c r="D966684" s="273">
        <v>34408985.140000001</v>
      </c>
    </row>
    <row r="966685" spans="2:4" x14ac:dyDescent="0.2">
      <c r="B966685" t="s">
        <v>179</v>
      </c>
      <c r="C966685" t="s">
        <v>179</v>
      </c>
      <c r="D966685" s="273">
        <v>922447.6</v>
      </c>
    </row>
    <row r="966686" spans="2:4" x14ac:dyDescent="0.2">
      <c r="B966686" t="s">
        <v>180</v>
      </c>
      <c r="C966686" t="s">
        <v>180</v>
      </c>
      <c r="D966686" s="273">
        <v>35958905.509999998</v>
      </c>
    </row>
    <row r="966687" spans="2:4" x14ac:dyDescent="0.2">
      <c r="B966687" t="s">
        <v>181</v>
      </c>
      <c r="C966687" t="s">
        <v>181</v>
      </c>
      <c r="D966687" s="273">
        <v>10454073.970000001</v>
      </c>
    </row>
    <row r="966688" spans="2:4" x14ac:dyDescent="0.2">
      <c r="B966688" t="s">
        <v>201</v>
      </c>
      <c r="C966688" t="s">
        <v>201</v>
      </c>
      <c r="D966688" s="273">
        <v>2448716400.71</v>
      </c>
    </row>
    <row r="983044" spans="2:4" x14ac:dyDescent="0.2">
      <c r="D983044" s="273">
        <v>46</v>
      </c>
    </row>
    <row r="983045" spans="2:4" x14ac:dyDescent="0.2">
      <c r="D983045" s="273" t="s">
        <v>41</v>
      </c>
    </row>
    <row r="983046" spans="2:4" x14ac:dyDescent="0.2">
      <c r="B983046" t="s">
        <v>157</v>
      </c>
      <c r="C983046" t="s">
        <v>157</v>
      </c>
      <c r="D983046" s="273">
        <v>8578838.3499999996</v>
      </c>
    </row>
    <row r="983047" spans="2:4" x14ac:dyDescent="0.2">
      <c r="B983047" t="s">
        <v>158</v>
      </c>
      <c r="C983047" t="s">
        <v>158</v>
      </c>
      <c r="D983047" s="273">
        <v>497020769.79000002</v>
      </c>
    </row>
    <row r="983048" spans="2:4" x14ac:dyDescent="0.2">
      <c r="B983048" t="s">
        <v>159</v>
      </c>
      <c r="C983048" t="s">
        <v>159</v>
      </c>
      <c r="D983048" s="273">
        <v>14077898.43</v>
      </c>
    </row>
    <row r="983049" spans="2:4" x14ac:dyDescent="0.2">
      <c r="B983049" t="s">
        <v>160</v>
      </c>
      <c r="C983049" t="s">
        <v>160</v>
      </c>
      <c r="D983049" s="273">
        <v>35769173.32</v>
      </c>
    </row>
    <row r="983050" spans="2:4" x14ac:dyDescent="0.2">
      <c r="B983050" t="s">
        <v>161</v>
      </c>
      <c r="C983050" t="s">
        <v>161</v>
      </c>
      <c r="D983050" s="273">
        <v>109481436.89</v>
      </c>
    </row>
    <row r="983051" spans="2:4" x14ac:dyDescent="0.2">
      <c r="B983051" t="s">
        <v>162</v>
      </c>
      <c r="C983051" t="s">
        <v>162</v>
      </c>
      <c r="D983051" s="273">
        <v>30557596.989999998</v>
      </c>
    </row>
    <row r="983052" spans="2:4" x14ac:dyDescent="0.2">
      <c r="B983052" t="s">
        <v>253</v>
      </c>
      <c r="C983052" t="s">
        <v>253</v>
      </c>
      <c r="D983052" s="273">
        <v>23224763.690000001</v>
      </c>
    </row>
    <row r="983053" spans="2:4" x14ac:dyDescent="0.2">
      <c r="B983053" t="s">
        <v>163</v>
      </c>
      <c r="C983053" t="s">
        <v>163</v>
      </c>
      <c r="D983053" s="273">
        <v>12704057.33</v>
      </c>
    </row>
    <row r="983054" spans="2:4" x14ac:dyDescent="0.2">
      <c r="B983054" t="s">
        <v>164</v>
      </c>
      <c r="C983054" t="s">
        <v>164</v>
      </c>
      <c r="D983054" s="273">
        <v>-68640.08</v>
      </c>
    </row>
    <row r="983055" spans="2:4" x14ac:dyDescent="0.2">
      <c r="B983055" t="s">
        <v>165</v>
      </c>
      <c r="C983055" t="s">
        <v>165</v>
      </c>
      <c r="D983055" s="273">
        <v>19164743.690000001</v>
      </c>
    </row>
    <row r="983056" spans="2:4" x14ac:dyDescent="0.2">
      <c r="B983056" t="s">
        <v>166</v>
      </c>
      <c r="C983056" t="s">
        <v>166</v>
      </c>
      <c r="D983056" s="273">
        <v>200431121.40000001</v>
      </c>
    </row>
    <row r="983057" spans="2:4" x14ac:dyDescent="0.2">
      <c r="B983057" t="s">
        <v>167</v>
      </c>
      <c r="C983057" t="s">
        <v>167</v>
      </c>
      <c r="D983057" s="273">
        <v>412104640.45999998</v>
      </c>
    </row>
    <row r="983058" spans="2:4" x14ac:dyDescent="0.2">
      <c r="B983058" t="s">
        <v>168</v>
      </c>
      <c r="C983058" t="s">
        <v>168</v>
      </c>
      <c r="D983058" s="273">
        <v>329580677.19</v>
      </c>
    </row>
    <row r="983059" spans="2:4" x14ac:dyDescent="0.2">
      <c r="B983059" t="s">
        <v>169</v>
      </c>
      <c r="C983059" t="s">
        <v>169</v>
      </c>
      <c r="D983059" s="273">
        <v>230288835.16999999</v>
      </c>
    </row>
    <row r="983060" spans="2:4" x14ac:dyDescent="0.2">
      <c r="B983060" t="s">
        <v>170</v>
      </c>
      <c r="C983060" t="s">
        <v>170</v>
      </c>
      <c r="D983060" s="273">
        <v>272410501.61000001</v>
      </c>
    </row>
    <row r="983061" spans="2:4" x14ac:dyDescent="0.2">
      <c r="B983061" t="s">
        <v>171</v>
      </c>
      <c r="C983061" t="s">
        <v>171</v>
      </c>
      <c r="D983061" s="273">
        <v>23786009.210000001</v>
      </c>
    </row>
    <row r="983062" spans="2:4" x14ac:dyDescent="0.2">
      <c r="B983062" t="s">
        <v>172</v>
      </c>
      <c r="C983062" t="s">
        <v>172</v>
      </c>
      <c r="D983062" s="273">
        <v>7975329.9699999997</v>
      </c>
    </row>
    <row r="983063" spans="2:4" x14ac:dyDescent="0.2">
      <c r="B983063" t="s">
        <v>173</v>
      </c>
      <c r="C983063" t="s">
        <v>173</v>
      </c>
      <c r="D983063" s="273">
        <v>56925380.359999999</v>
      </c>
    </row>
    <row r="983064" spans="2:4" x14ac:dyDescent="0.2">
      <c r="B983064" t="s">
        <v>174</v>
      </c>
      <c r="C983064" t="s">
        <v>174</v>
      </c>
      <c r="D983064" s="273">
        <v>1468025.62</v>
      </c>
    </row>
    <row r="983065" spans="2:4" x14ac:dyDescent="0.2">
      <c r="B983065" t="s">
        <v>175</v>
      </c>
      <c r="C983065" t="s">
        <v>175</v>
      </c>
      <c r="D983065" s="273">
        <v>23279878.120000001</v>
      </c>
    </row>
    <row r="983066" spans="2:4" x14ac:dyDescent="0.2">
      <c r="B983066" t="s">
        <v>176</v>
      </c>
      <c r="C983066" t="s">
        <v>176</v>
      </c>
      <c r="D983066" s="273">
        <v>45377287.770000003</v>
      </c>
    </row>
    <row r="983067" spans="2:4" x14ac:dyDescent="0.2">
      <c r="B983067" t="s">
        <v>177</v>
      </c>
      <c r="C983067" t="s">
        <v>177</v>
      </c>
      <c r="D983067" s="273">
        <v>12833663.210000001</v>
      </c>
    </row>
    <row r="983068" spans="2:4" x14ac:dyDescent="0.2">
      <c r="B983068" t="s">
        <v>178</v>
      </c>
      <c r="C983068" t="s">
        <v>178</v>
      </c>
      <c r="D983068" s="273">
        <v>34408985.140000001</v>
      </c>
    </row>
    <row r="983069" spans="2:4" x14ac:dyDescent="0.2">
      <c r="B983069" t="s">
        <v>179</v>
      </c>
      <c r="C983069" t="s">
        <v>179</v>
      </c>
      <c r="D983069" s="273">
        <v>922447.6</v>
      </c>
    </row>
    <row r="983070" spans="2:4" x14ac:dyDescent="0.2">
      <c r="B983070" t="s">
        <v>180</v>
      </c>
      <c r="C983070" t="s">
        <v>180</v>
      </c>
      <c r="D983070" s="273">
        <v>35958905.509999998</v>
      </c>
    </row>
    <row r="983071" spans="2:4" x14ac:dyDescent="0.2">
      <c r="B983071" t="s">
        <v>181</v>
      </c>
      <c r="C983071" t="s">
        <v>181</v>
      </c>
      <c r="D983071" s="273">
        <v>10454073.970000001</v>
      </c>
    </row>
    <row r="983072" spans="2:4" x14ac:dyDescent="0.2">
      <c r="B983072" t="s">
        <v>201</v>
      </c>
      <c r="C983072" t="s">
        <v>201</v>
      </c>
      <c r="D983072" s="273">
        <v>2448716400.71</v>
      </c>
    </row>
    <row r="999428" spans="2:4" x14ac:dyDescent="0.2">
      <c r="D999428" s="273">
        <v>46</v>
      </c>
    </row>
    <row r="999429" spans="2:4" x14ac:dyDescent="0.2">
      <c r="D999429" s="273" t="s">
        <v>41</v>
      </c>
    </row>
    <row r="999430" spans="2:4" x14ac:dyDescent="0.2">
      <c r="B999430" t="s">
        <v>157</v>
      </c>
      <c r="C999430" t="s">
        <v>157</v>
      </c>
      <c r="D999430" s="273">
        <v>8578838.3499999996</v>
      </c>
    </row>
    <row r="999431" spans="2:4" x14ac:dyDescent="0.2">
      <c r="B999431" t="s">
        <v>158</v>
      </c>
      <c r="C999431" t="s">
        <v>158</v>
      </c>
      <c r="D999431" s="273">
        <v>497020769.79000002</v>
      </c>
    </row>
    <row r="999432" spans="2:4" x14ac:dyDescent="0.2">
      <c r="B999432" t="s">
        <v>159</v>
      </c>
      <c r="C999432" t="s">
        <v>159</v>
      </c>
      <c r="D999432" s="273">
        <v>14077898.43</v>
      </c>
    </row>
    <row r="999433" spans="2:4" x14ac:dyDescent="0.2">
      <c r="B999433" t="s">
        <v>160</v>
      </c>
      <c r="C999433" t="s">
        <v>160</v>
      </c>
      <c r="D999433" s="273">
        <v>35769173.32</v>
      </c>
    </row>
    <row r="999434" spans="2:4" x14ac:dyDescent="0.2">
      <c r="B999434" t="s">
        <v>161</v>
      </c>
      <c r="C999434" t="s">
        <v>161</v>
      </c>
      <c r="D999434" s="273">
        <v>109481436.89</v>
      </c>
    </row>
    <row r="999435" spans="2:4" x14ac:dyDescent="0.2">
      <c r="B999435" t="s">
        <v>162</v>
      </c>
      <c r="C999435" t="s">
        <v>162</v>
      </c>
      <c r="D999435" s="273">
        <v>30557596.989999998</v>
      </c>
    </row>
    <row r="999436" spans="2:4" x14ac:dyDescent="0.2">
      <c r="B999436" t="s">
        <v>253</v>
      </c>
      <c r="C999436" t="s">
        <v>253</v>
      </c>
      <c r="D999436" s="273">
        <v>23224763.690000001</v>
      </c>
    </row>
    <row r="999437" spans="2:4" x14ac:dyDescent="0.2">
      <c r="B999437" t="s">
        <v>163</v>
      </c>
      <c r="C999437" t="s">
        <v>163</v>
      </c>
      <c r="D999437" s="273">
        <v>12704057.33</v>
      </c>
    </row>
    <row r="999438" spans="2:4" x14ac:dyDescent="0.2">
      <c r="B999438" t="s">
        <v>164</v>
      </c>
      <c r="C999438" t="s">
        <v>164</v>
      </c>
      <c r="D999438" s="273">
        <v>-68640.08</v>
      </c>
    </row>
    <row r="999439" spans="2:4" x14ac:dyDescent="0.2">
      <c r="B999439" t="s">
        <v>165</v>
      </c>
      <c r="C999439" t="s">
        <v>165</v>
      </c>
      <c r="D999439" s="273">
        <v>19164743.690000001</v>
      </c>
    </row>
    <row r="999440" spans="2:4" x14ac:dyDescent="0.2">
      <c r="B999440" t="s">
        <v>166</v>
      </c>
      <c r="C999440" t="s">
        <v>166</v>
      </c>
      <c r="D999440" s="273">
        <v>200431121.40000001</v>
      </c>
    </row>
    <row r="999441" spans="2:4" x14ac:dyDescent="0.2">
      <c r="B999441" t="s">
        <v>167</v>
      </c>
      <c r="C999441" t="s">
        <v>167</v>
      </c>
      <c r="D999441" s="273">
        <v>412104640.45999998</v>
      </c>
    </row>
    <row r="999442" spans="2:4" x14ac:dyDescent="0.2">
      <c r="B999442" t="s">
        <v>168</v>
      </c>
      <c r="C999442" t="s">
        <v>168</v>
      </c>
      <c r="D999442" s="273">
        <v>329580677.19</v>
      </c>
    </row>
    <row r="999443" spans="2:4" x14ac:dyDescent="0.2">
      <c r="B999443" t="s">
        <v>169</v>
      </c>
      <c r="C999443" t="s">
        <v>169</v>
      </c>
      <c r="D999443" s="273">
        <v>230288835.16999999</v>
      </c>
    </row>
    <row r="999444" spans="2:4" x14ac:dyDescent="0.2">
      <c r="B999444" t="s">
        <v>170</v>
      </c>
      <c r="C999444" t="s">
        <v>170</v>
      </c>
      <c r="D999444" s="273">
        <v>272410501.61000001</v>
      </c>
    </row>
    <row r="999445" spans="2:4" x14ac:dyDescent="0.2">
      <c r="B999445" t="s">
        <v>171</v>
      </c>
      <c r="C999445" t="s">
        <v>171</v>
      </c>
      <c r="D999445" s="273">
        <v>23786009.210000001</v>
      </c>
    </row>
    <row r="999446" spans="2:4" x14ac:dyDescent="0.2">
      <c r="B999446" t="s">
        <v>172</v>
      </c>
      <c r="C999446" t="s">
        <v>172</v>
      </c>
      <c r="D999446" s="273">
        <v>7975329.9699999997</v>
      </c>
    </row>
    <row r="999447" spans="2:4" x14ac:dyDescent="0.2">
      <c r="B999447" t="s">
        <v>173</v>
      </c>
      <c r="C999447" t="s">
        <v>173</v>
      </c>
      <c r="D999447" s="273">
        <v>56925380.359999999</v>
      </c>
    </row>
    <row r="999448" spans="2:4" x14ac:dyDescent="0.2">
      <c r="B999448" t="s">
        <v>174</v>
      </c>
      <c r="C999448" t="s">
        <v>174</v>
      </c>
      <c r="D999448" s="273">
        <v>1468025.62</v>
      </c>
    </row>
    <row r="999449" spans="2:4" x14ac:dyDescent="0.2">
      <c r="B999449" t="s">
        <v>175</v>
      </c>
      <c r="C999449" t="s">
        <v>175</v>
      </c>
      <c r="D999449" s="273">
        <v>23279878.120000001</v>
      </c>
    </row>
    <row r="999450" spans="2:4" x14ac:dyDescent="0.2">
      <c r="B999450" t="s">
        <v>176</v>
      </c>
      <c r="C999450" t="s">
        <v>176</v>
      </c>
      <c r="D999450" s="273">
        <v>45377287.770000003</v>
      </c>
    </row>
    <row r="999451" spans="2:4" x14ac:dyDescent="0.2">
      <c r="B999451" t="s">
        <v>177</v>
      </c>
      <c r="C999451" t="s">
        <v>177</v>
      </c>
      <c r="D999451" s="273">
        <v>12833663.210000001</v>
      </c>
    </row>
    <row r="999452" spans="2:4" x14ac:dyDescent="0.2">
      <c r="B999452" t="s">
        <v>178</v>
      </c>
      <c r="C999452" t="s">
        <v>178</v>
      </c>
      <c r="D999452" s="273">
        <v>34408985.140000001</v>
      </c>
    </row>
    <row r="999453" spans="2:4" x14ac:dyDescent="0.2">
      <c r="B999453" t="s">
        <v>179</v>
      </c>
      <c r="C999453" t="s">
        <v>179</v>
      </c>
      <c r="D999453" s="273">
        <v>922447.6</v>
      </c>
    </row>
    <row r="999454" spans="2:4" x14ac:dyDescent="0.2">
      <c r="B999454" t="s">
        <v>180</v>
      </c>
      <c r="C999454" t="s">
        <v>180</v>
      </c>
      <c r="D999454" s="273">
        <v>35958905.509999998</v>
      </c>
    </row>
    <row r="999455" spans="2:4" x14ac:dyDescent="0.2">
      <c r="B999455" t="s">
        <v>181</v>
      </c>
      <c r="C999455" t="s">
        <v>181</v>
      </c>
      <c r="D999455" s="273">
        <v>10454073.970000001</v>
      </c>
    </row>
    <row r="999456" spans="2:4" x14ac:dyDescent="0.2">
      <c r="B999456" t="s">
        <v>201</v>
      </c>
      <c r="C999456" t="s">
        <v>201</v>
      </c>
      <c r="D999456" s="273">
        <v>2448716400.71</v>
      </c>
    </row>
    <row r="1015812" spans="2:4" x14ac:dyDescent="0.2">
      <c r="D1015812" s="273">
        <v>46</v>
      </c>
    </row>
    <row r="1015813" spans="2:4" x14ac:dyDescent="0.2">
      <c r="D1015813" s="273" t="s">
        <v>41</v>
      </c>
    </row>
    <row r="1015814" spans="2:4" x14ac:dyDescent="0.2">
      <c r="B1015814" t="s">
        <v>157</v>
      </c>
      <c r="C1015814" t="s">
        <v>157</v>
      </c>
      <c r="D1015814" s="273">
        <v>8578838.3499999996</v>
      </c>
    </row>
    <row r="1015815" spans="2:4" x14ac:dyDescent="0.2">
      <c r="B1015815" t="s">
        <v>158</v>
      </c>
      <c r="C1015815" t="s">
        <v>158</v>
      </c>
      <c r="D1015815" s="273">
        <v>497020769.79000002</v>
      </c>
    </row>
    <row r="1015816" spans="2:4" x14ac:dyDescent="0.2">
      <c r="B1015816" t="s">
        <v>159</v>
      </c>
      <c r="C1015816" t="s">
        <v>159</v>
      </c>
      <c r="D1015816" s="273">
        <v>14077898.43</v>
      </c>
    </row>
    <row r="1015817" spans="2:4" x14ac:dyDescent="0.2">
      <c r="B1015817" t="s">
        <v>160</v>
      </c>
      <c r="C1015817" t="s">
        <v>160</v>
      </c>
      <c r="D1015817" s="273">
        <v>35769173.32</v>
      </c>
    </row>
    <row r="1015818" spans="2:4" x14ac:dyDescent="0.2">
      <c r="B1015818" t="s">
        <v>161</v>
      </c>
      <c r="C1015818" t="s">
        <v>161</v>
      </c>
      <c r="D1015818" s="273">
        <v>109481436.89</v>
      </c>
    </row>
    <row r="1015819" spans="2:4" x14ac:dyDescent="0.2">
      <c r="B1015819" t="s">
        <v>162</v>
      </c>
      <c r="C1015819" t="s">
        <v>162</v>
      </c>
      <c r="D1015819" s="273">
        <v>30557596.989999998</v>
      </c>
    </row>
    <row r="1015820" spans="2:4" x14ac:dyDescent="0.2">
      <c r="B1015820" t="s">
        <v>253</v>
      </c>
      <c r="C1015820" t="s">
        <v>253</v>
      </c>
      <c r="D1015820" s="273">
        <v>23224763.690000001</v>
      </c>
    </row>
    <row r="1015821" spans="2:4" x14ac:dyDescent="0.2">
      <c r="B1015821" t="s">
        <v>163</v>
      </c>
      <c r="C1015821" t="s">
        <v>163</v>
      </c>
      <c r="D1015821" s="273">
        <v>12704057.33</v>
      </c>
    </row>
    <row r="1015822" spans="2:4" x14ac:dyDescent="0.2">
      <c r="B1015822" t="s">
        <v>164</v>
      </c>
      <c r="C1015822" t="s">
        <v>164</v>
      </c>
      <c r="D1015822" s="273">
        <v>-68640.08</v>
      </c>
    </row>
    <row r="1015823" spans="2:4" x14ac:dyDescent="0.2">
      <c r="B1015823" t="s">
        <v>165</v>
      </c>
      <c r="C1015823" t="s">
        <v>165</v>
      </c>
      <c r="D1015823" s="273">
        <v>19164743.690000001</v>
      </c>
    </row>
    <row r="1015824" spans="2:4" x14ac:dyDescent="0.2">
      <c r="B1015824" t="s">
        <v>166</v>
      </c>
      <c r="C1015824" t="s">
        <v>166</v>
      </c>
      <c r="D1015824" s="273">
        <v>200431121.40000001</v>
      </c>
    </row>
    <row r="1015825" spans="2:4" x14ac:dyDescent="0.2">
      <c r="B1015825" t="s">
        <v>167</v>
      </c>
      <c r="C1015825" t="s">
        <v>167</v>
      </c>
      <c r="D1015825" s="273">
        <v>412104640.45999998</v>
      </c>
    </row>
    <row r="1015826" spans="2:4" x14ac:dyDescent="0.2">
      <c r="B1015826" t="s">
        <v>168</v>
      </c>
      <c r="C1015826" t="s">
        <v>168</v>
      </c>
      <c r="D1015826" s="273">
        <v>329580677.19</v>
      </c>
    </row>
    <row r="1015827" spans="2:4" x14ac:dyDescent="0.2">
      <c r="B1015827" t="s">
        <v>169</v>
      </c>
      <c r="C1015827" t="s">
        <v>169</v>
      </c>
      <c r="D1015827" s="273">
        <v>230288835.16999999</v>
      </c>
    </row>
    <row r="1015828" spans="2:4" x14ac:dyDescent="0.2">
      <c r="B1015828" t="s">
        <v>170</v>
      </c>
      <c r="C1015828" t="s">
        <v>170</v>
      </c>
      <c r="D1015828" s="273">
        <v>272410501.61000001</v>
      </c>
    </row>
    <row r="1015829" spans="2:4" x14ac:dyDescent="0.2">
      <c r="B1015829" t="s">
        <v>171</v>
      </c>
      <c r="C1015829" t="s">
        <v>171</v>
      </c>
      <c r="D1015829" s="273">
        <v>23786009.210000001</v>
      </c>
    </row>
    <row r="1015830" spans="2:4" x14ac:dyDescent="0.2">
      <c r="B1015830" t="s">
        <v>172</v>
      </c>
      <c r="C1015830" t="s">
        <v>172</v>
      </c>
      <c r="D1015830" s="273">
        <v>7975329.9699999997</v>
      </c>
    </row>
    <row r="1015831" spans="2:4" x14ac:dyDescent="0.2">
      <c r="B1015831" t="s">
        <v>173</v>
      </c>
      <c r="C1015831" t="s">
        <v>173</v>
      </c>
      <c r="D1015831" s="273">
        <v>56925380.359999999</v>
      </c>
    </row>
    <row r="1015832" spans="2:4" x14ac:dyDescent="0.2">
      <c r="B1015832" t="s">
        <v>174</v>
      </c>
      <c r="C1015832" t="s">
        <v>174</v>
      </c>
      <c r="D1015832" s="273">
        <v>1468025.62</v>
      </c>
    </row>
    <row r="1015833" spans="2:4" x14ac:dyDescent="0.2">
      <c r="B1015833" t="s">
        <v>175</v>
      </c>
      <c r="C1015833" t="s">
        <v>175</v>
      </c>
      <c r="D1015833" s="273">
        <v>23279878.120000001</v>
      </c>
    </row>
    <row r="1015834" spans="2:4" x14ac:dyDescent="0.2">
      <c r="B1015834" t="s">
        <v>176</v>
      </c>
      <c r="C1015834" t="s">
        <v>176</v>
      </c>
      <c r="D1015834" s="273">
        <v>45377287.770000003</v>
      </c>
    </row>
    <row r="1015835" spans="2:4" x14ac:dyDescent="0.2">
      <c r="B1015835" t="s">
        <v>177</v>
      </c>
      <c r="C1015835" t="s">
        <v>177</v>
      </c>
      <c r="D1015835" s="273">
        <v>12833663.210000001</v>
      </c>
    </row>
    <row r="1015836" spans="2:4" x14ac:dyDescent="0.2">
      <c r="B1015836" t="s">
        <v>178</v>
      </c>
      <c r="C1015836" t="s">
        <v>178</v>
      </c>
      <c r="D1015836" s="273">
        <v>34408985.140000001</v>
      </c>
    </row>
    <row r="1015837" spans="2:4" x14ac:dyDescent="0.2">
      <c r="B1015837" t="s">
        <v>179</v>
      </c>
      <c r="C1015837" t="s">
        <v>179</v>
      </c>
      <c r="D1015837" s="273">
        <v>922447.6</v>
      </c>
    </row>
    <row r="1015838" spans="2:4" x14ac:dyDescent="0.2">
      <c r="B1015838" t="s">
        <v>180</v>
      </c>
      <c r="C1015838" t="s">
        <v>180</v>
      </c>
      <c r="D1015838" s="273">
        <v>35958905.509999998</v>
      </c>
    </row>
    <row r="1015839" spans="2:4" x14ac:dyDescent="0.2">
      <c r="B1015839" t="s">
        <v>181</v>
      </c>
      <c r="C1015839" t="s">
        <v>181</v>
      </c>
      <c r="D1015839" s="273">
        <v>10454073.970000001</v>
      </c>
    </row>
    <row r="1015840" spans="2:4" x14ac:dyDescent="0.2">
      <c r="B1015840" t="s">
        <v>201</v>
      </c>
      <c r="C1015840" t="s">
        <v>201</v>
      </c>
      <c r="D1015840" s="273">
        <v>2448716400.71</v>
      </c>
    </row>
    <row r="1032196" spans="2:4" x14ac:dyDescent="0.2">
      <c r="D1032196" s="273">
        <v>46</v>
      </c>
    </row>
    <row r="1032197" spans="2:4" x14ac:dyDescent="0.2">
      <c r="D1032197" s="273" t="s">
        <v>41</v>
      </c>
    </row>
    <row r="1032198" spans="2:4" x14ac:dyDescent="0.2">
      <c r="B1032198" t="s">
        <v>157</v>
      </c>
      <c r="C1032198" t="s">
        <v>157</v>
      </c>
      <c r="D1032198" s="273">
        <v>8578838.3499999996</v>
      </c>
    </row>
    <row r="1032199" spans="2:4" x14ac:dyDescent="0.2">
      <c r="B1032199" t="s">
        <v>158</v>
      </c>
      <c r="C1032199" t="s">
        <v>158</v>
      </c>
      <c r="D1032199" s="273">
        <v>497020769.79000002</v>
      </c>
    </row>
    <row r="1032200" spans="2:4" x14ac:dyDescent="0.2">
      <c r="B1032200" t="s">
        <v>159</v>
      </c>
      <c r="C1032200" t="s">
        <v>159</v>
      </c>
      <c r="D1032200" s="273">
        <v>14077898.43</v>
      </c>
    </row>
    <row r="1032201" spans="2:4" x14ac:dyDescent="0.2">
      <c r="B1032201" t="s">
        <v>160</v>
      </c>
      <c r="C1032201" t="s">
        <v>160</v>
      </c>
      <c r="D1032201" s="273">
        <v>35769173.32</v>
      </c>
    </row>
    <row r="1032202" spans="2:4" x14ac:dyDescent="0.2">
      <c r="B1032202" t="s">
        <v>161</v>
      </c>
      <c r="C1032202" t="s">
        <v>161</v>
      </c>
      <c r="D1032202" s="273">
        <v>109481436.89</v>
      </c>
    </row>
    <row r="1032203" spans="2:4" x14ac:dyDescent="0.2">
      <c r="B1032203" t="s">
        <v>162</v>
      </c>
      <c r="C1032203" t="s">
        <v>162</v>
      </c>
      <c r="D1032203" s="273">
        <v>30557596.989999998</v>
      </c>
    </row>
    <row r="1032204" spans="2:4" x14ac:dyDescent="0.2">
      <c r="B1032204" t="s">
        <v>253</v>
      </c>
      <c r="C1032204" t="s">
        <v>253</v>
      </c>
      <c r="D1032204" s="273">
        <v>23224763.690000001</v>
      </c>
    </row>
    <row r="1032205" spans="2:4" x14ac:dyDescent="0.2">
      <c r="B1032205" t="s">
        <v>163</v>
      </c>
      <c r="C1032205" t="s">
        <v>163</v>
      </c>
      <c r="D1032205" s="273">
        <v>12704057.33</v>
      </c>
    </row>
    <row r="1032206" spans="2:4" x14ac:dyDescent="0.2">
      <c r="B1032206" t="s">
        <v>164</v>
      </c>
      <c r="C1032206" t="s">
        <v>164</v>
      </c>
      <c r="D1032206" s="273">
        <v>-68640.08</v>
      </c>
    </row>
    <row r="1032207" spans="2:4" x14ac:dyDescent="0.2">
      <c r="B1032207" t="s">
        <v>165</v>
      </c>
      <c r="C1032207" t="s">
        <v>165</v>
      </c>
      <c r="D1032207" s="273">
        <v>19164743.690000001</v>
      </c>
    </row>
    <row r="1032208" spans="2:4" x14ac:dyDescent="0.2">
      <c r="B1032208" t="s">
        <v>166</v>
      </c>
      <c r="C1032208" t="s">
        <v>166</v>
      </c>
      <c r="D1032208" s="273">
        <v>200431121.40000001</v>
      </c>
    </row>
    <row r="1032209" spans="2:4" x14ac:dyDescent="0.2">
      <c r="B1032209" t="s">
        <v>167</v>
      </c>
      <c r="C1032209" t="s">
        <v>167</v>
      </c>
      <c r="D1032209" s="273">
        <v>412104640.45999998</v>
      </c>
    </row>
    <row r="1032210" spans="2:4" x14ac:dyDescent="0.2">
      <c r="B1032210" t="s">
        <v>168</v>
      </c>
      <c r="C1032210" t="s">
        <v>168</v>
      </c>
      <c r="D1032210" s="273">
        <v>329580677.19</v>
      </c>
    </row>
    <row r="1032211" spans="2:4" x14ac:dyDescent="0.2">
      <c r="B1032211" t="s">
        <v>169</v>
      </c>
      <c r="C1032211" t="s">
        <v>169</v>
      </c>
      <c r="D1032211" s="273">
        <v>230288835.16999999</v>
      </c>
    </row>
    <row r="1032212" spans="2:4" x14ac:dyDescent="0.2">
      <c r="B1032212" t="s">
        <v>170</v>
      </c>
      <c r="C1032212" t="s">
        <v>170</v>
      </c>
      <c r="D1032212" s="273">
        <v>272410501.61000001</v>
      </c>
    </row>
    <row r="1032213" spans="2:4" x14ac:dyDescent="0.2">
      <c r="B1032213" t="s">
        <v>171</v>
      </c>
      <c r="C1032213" t="s">
        <v>171</v>
      </c>
      <c r="D1032213" s="273">
        <v>23786009.210000001</v>
      </c>
    </row>
    <row r="1032214" spans="2:4" x14ac:dyDescent="0.2">
      <c r="B1032214" t="s">
        <v>172</v>
      </c>
      <c r="C1032214" t="s">
        <v>172</v>
      </c>
      <c r="D1032214" s="273">
        <v>7975329.9699999997</v>
      </c>
    </row>
    <row r="1032215" spans="2:4" x14ac:dyDescent="0.2">
      <c r="B1032215" t="s">
        <v>173</v>
      </c>
      <c r="C1032215" t="s">
        <v>173</v>
      </c>
      <c r="D1032215" s="273">
        <v>56925380.359999999</v>
      </c>
    </row>
    <row r="1032216" spans="2:4" x14ac:dyDescent="0.2">
      <c r="B1032216" t="s">
        <v>174</v>
      </c>
      <c r="C1032216" t="s">
        <v>174</v>
      </c>
      <c r="D1032216" s="273">
        <v>1468025.62</v>
      </c>
    </row>
    <row r="1032217" spans="2:4" x14ac:dyDescent="0.2">
      <c r="B1032217" t="s">
        <v>175</v>
      </c>
      <c r="C1032217" t="s">
        <v>175</v>
      </c>
      <c r="D1032217" s="273">
        <v>23279878.120000001</v>
      </c>
    </row>
    <row r="1032218" spans="2:4" x14ac:dyDescent="0.2">
      <c r="B1032218" t="s">
        <v>176</v>
      </c>
      <c r="C1032218" t="s">
        <v>176</v>
      </c>
      <c r="D1032218" s="273">
        <v>45377287.770000003</v>
      </c>
    </row>
    <row r="1032219" spans="2:4" x14ac:dyDescent="0.2">
      <c r="B1032219" t="s">
        <v>177</v>
      </c>
      <c r="C1032219" t="s">
        <v>177</v>
      </c>
      <c r="D1032219" s="273">
        <v>12833663.210000001</v>
      </c>
    </row>
    <row r="1032220" spans="2:4" x14ac:dyDescent="0.2">
      <c r="B1032220" t="s">
        <v>178</v>
      </c>
      <c r="C1032220" t="s">
        <v>178</v>
      </c>
      <c r="D1032220" s="273">
        <v>34408985.140000001</v>
      </c>
    </row>
    <row r="1032221" spans="2:4" x14ac:dyDescent="0.2">
      <c r="B1032221" t="s">
        <v>179</v>
      </c>
      <c r="C1032221" t="s">
        <v>179</v>
      </c>
      <c r="D1032221" s="273">
        <v>922447.6</v>
      </c>
    </row>
    <row r="1032222" spans="2:4" x14ac:dyDescent="0.2">
      <c r="B1032222" t="s">
        <v>180</v>
      </c>
      <c r="C1032222" t="s">
        <v>180</v>
      </c>
      <c r="D1032222" s="273">
        <v>35958905.509999998</v>
      </c>
    </row>
    <row r="1032223" spans="2:4" x14ac:dyDescent="0.2">
      <c r="B1032223" t="s">
        <v>181</v>
      </c>
      <c r="C1032223" t="s">
        <v>181</v>
      </c>
      <c r="D1032223" s="273">
        <v>10454073.970000001</v>
      </c>
    </row>
    <row r="1032224" spans="2:4" x14ac:dyDescent="0.2">
      <c r="B1032224" t="s">
        <v>201</v>
      </c>
      <c r="C1032224" t="s">
        <v>201</v>
      </c>
      <c r="D1032224" s="273">
        <v>2448716400.71</v>
      </c>
    </row>
  </sheetData>
  <sortState ref="C5:E30">
    <sortCondition descending="1" ref="E5:E30"/>
  </sortState>
  <printOptions horizontalCentered="1"/>
  <pageMargins left="0.31496062992125984" right="0.55118110236220474" top="0.74803149606299213" bottom="0.55118110236220474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2224"/>
  <sheetViews>
    <sheetView showGridLines="0" workbookViewId="0">
      <selection activeCell="C9" sqref="C9"/>
    </sheetView>
  </sheetViews>
  <sheetFormatPr baseColWidth="10" defaultRowHeight="15" x14ac:dyDescent="0.2"/>
  <cols>
    <col min="2" max="2" width="4.5" customWidth="1"/>
    <col min="3" max="3" width="50.6640625" bestFit="1" customWidth="1"/>
    <col min="4" max="4" width="20" style="273" bestFit="1" customWidth="1"/>
    <col min="5" max="5" width="14.5" bestFit="1" customWidth="1"/>
  </cols>
  <sheetData>
    <row r="1" spans="2:7" s="4" customFormat="1" ht="19" x14ac:dyDescent="0.2">
      <c r="B1" s="140" t="s">
        <v>117</v>
      </c>
      <c r="C1" s="140"/>
      <c r="D1" s="1"/>
      <c r="E1" s="2"/>
      <c r="F1" s="283"/>
      <c r="G1" s="2"/>
    </row>
    <row r="2" spans="2:7" s="4" customFormat="1" ht="21" x14ac:dyDescent="0.2">
      <c r="B2" s="141" t="s">
        <v>267</v>
      </c>
      <c r="C2" s="141"/>
      <c r="D2" s="1"/>
      <c r="E2" s="3"/>
      <c r="F2" s="284"/>
      <c r="G2" s="3"/>
    </row>
    <row r="3" spans="2:7" s="4" customFormat="1" ht="16" x14ac:dyDescent="0.2">
      <c r="B3" s="227"/>
      <c r="C3" s="1" t="s">
        <v>273</v>
      </c>
      <c r="D3" s="227"/>
      <c r="E3" s="227"/>
      <c r="F3" s="285"/>
      <c r="G3" s="227"/>
    </row>
    <row r="4" spans="2:7" x14ac:dyDescent="0.2">
      <c r="B4" s="1"/>
      <c r="C4" s="1"/>
      <c r="D4" s="282"/>
      <c r="E4" s="1"/>
      <c r="F4" s="286"/>
    </row>
    <row r="5" spans="2:7" x14ac:dyDescent="0.2">
      <c r="B5" s="251" t="s">
        <v>268</v>
      </c>
      <c r="C5" s="287" t="s">
        <v>260</v>
      </c>
      <c r="D5" s="288" t="s">
        <v>261</v>
      </c>
      <c r="E5" s="289" t="s">
        <v>254</v>
      </c>
    </row>
    <row r="6" spans="2:7" x14ac:dyDescent="0.2">
      <c r="B6" s="291">
        <v>1</v>
      </c>
      <c r="C6" s="293" t="s">
        <v>262</v>
      </c>
      <c r="D6" s="275">
        <v>197746071.33000001</v>
      </c>
      <c r="E6" s="278">
        <f t="shared" ref="E6:E31" si="0">D6/$D$32</f>
        <v>0.19660825549998409</v>
      </c>
    </row>
    <row r="7" spans="2:7" x14ac:dyDescent="0.2">
      <c r="B7" s="292">
        <v>2</v>
      </c>
      <c r="C7" s="261" t="s">
        <v>168</v>
      </c>
      <c r="D7" s="274">
        <v>176518888.68000001</v>
      </c>
      <c r="E7" s="279">
        <f t="shared" si="0"/>
        <v>0.17550321244185241</v>
      </c>
    </row>
    <row r="8" spans="2:7" x14ac:dyDescent="0.2">
      <c r="B8" s="291">
        <v>3</v>
      </c>
      <c r="C8" s="261" t="s">
        <v>166</v>
      </c>
      <c r="D8" s="274">
        <v>140464989.78</v>
      </c>
      <c r="E8" s="279">
        <f t="shared" si="0"/>
        <v>0.1396567649295149</v>
      </c>
    </row>
    <row r="9" spans="2:7" x14ac:dyDescent="0.2">
      <c r="B9" s="292">
        <v>4</v>
      </c>
      <c r="C9" s="261" t="s">
        <v>167</v>
      </c>
      <c r="D9" s="274">
        <v>101315115.72</v>
      </c>
      <c r="E9" s="279">
        <f t="shared" si="0"/>
        <v>0.10073215626239472</v>
      </c>
    </row>
    <row r="10" spans="2:7" x14ac:dyDescent="0.2">
      <c r="B10" s="291">
        <v>5</v>
      </c>
      <c r="C10" s="261" t="s">
        <v>170</v>
      </c>
      <c r="D10" s="274">
        <v>94051910.469999999</v>
      </c>
      <c r="E10" s="279">
        <f t="shared" si="0"/>
        <v>9.3510742942087804E-2</v>
      </c>
    </row>
    <row r="11" spans="2:7" x14ac:dyDescent="0.2">
      <c r="B11" s="292">
        <v>6</v>
      </c>
      <c r="C11" s="261" t="s">
        <v>263</v>
      </c>
      <c r="D11" s="274">
        <v>61947526.399999999</v>
      </c>
      <c r="E11" s="279">
        <f t="shared" si="0"/>
        <v>6.1591085052294922E-2</v>
      </c>
    </row>
    <row r="12" spans="2:7" x14ac:dyDescent="0.2">
      <c r="B12" s="291">
        <v>7</v>
      </c>
      <c r="C12" s="261" t="s">
        <v>161</v>
      </c>
      <c r="D12" s="274">
        <v>41081121.32</v>
      </c>
      <c r="E12" s="279">
        <f t="shared" si="0"/>
        <v>4.0844743677509718E-2</v>
      </c>
    </row>
    <row r="13" spans="2:7" x14ac:dyDescent="0.2">
      <c r="B13" s="292">
        <v>8</v>
      </c>
      <c r="C13" s="261" t="s">
        <v>176</v>
      </c>
      <c r="D13" s="274">
        <v>26555556.34</v>
      </c>
      <c r="E13" s="279">
        <f t="shared" si="0"/>
        <v>2.6402757691838197E-2</v>
      </c>
    </row>
    <row r="14" spans="2:7" x14ac:dyDescent="0.2">
      <c r="B14" s="291">
        <v>9</v>
      </c>
      <c r="C14" s="261" t="s">
        <v>173</v>
      </c>
      <c r="D14" s="274">
        <v>22361750.420000002</v>
      </c>
      <c r="E14" s="279">
        <f t="shared" si="0"/>
        <v>2.2233082611615173E-2</v>
      </c>
    </row>
    <row r="15" spans="2:7" x14ac:dyDescent="0.2">
      <c r="B15" s="292">
        <v>10</v>
      </c>
      <c r="C15" s="261" t="s">
        <v>178</v>
      </c>
      <c r="D15" s="274">
        <v>16551410.76</v>
      </c>
      <c r="E15" s="279">
        <f t="shared" si="0"/>
        <v>1.6456175203383574E-2</v>
      </c>
    </row>
    <row r="16" spans="2:7" x14ac:dyDescent="0.2">
      <c r="B16" s="291">
        <v>11</v>
      </c>
      <c r="C16" s="261" t="s">
        <v>264</v>
      </c>
      <c r="D16" s="274">
        <v>15062587.23</v>
      </c>
      <c r="E16" s="279">
        <f t="shared" si="0"/>
        <v>1.4975918250555708E-2</v>
      </c>
    </row>
    <row r="17" spans="2:5" x14ac:dyDescent="0.2">
      <c r="B17" s="292">
        <v>12</v>
      </c>
      <c r="C17" s="261" t="s">
        <v>160</v>
      </c>
      <c r="D17" s="274">
        <v>14190848.26</v>
      </c>
      <c r="E17" s="279">
        <f t="shared" si="0"/>
        <v>1.4109195200179477E-2</v>
      </c>
    </row>
    <row r="18" spans="2:5" x14ac:dyDescent="0.2">
      <c r="B18" s="291">
        <v>13</v>
      </c>
      <c r="C18" s="261" t="s">
        <v>253</v>
      </c>
      <c r="D18" s="274">
        <v>13571894.460000001</v>
      </c>
      <c r="E18" s="279">
        <f t="shared" si="0"/>
        <v>1.3493802813192398E-2</v>
      </c>
    </row>
    <row r="19" spans="2:5" x14ac:dyDescent="0.2">
      <c r="B19" s="292">
        <v>14</v>
      </c>
      <c r="C19" s="261" t="s">
        <v>165</v>
      </c>
      <c r="D19" s="274">
        <v>12743858.529999999</v>
      </c>
      <c r="E19" s="279">
        <f t="shared" si="0"/>
        <v>1.2670531338853333E-2</v>
      </c>
    </row>
    <row r="20" spans="2:5" x14ac:dyDescent="0.2">
      <c r="B20" s="291">
        <v>15</v>
      </c>
      <c r="C20" s="261" t="s">
        <v>171</v>
      </c>
      <c r="D20" s="274">
        <v>11141796.210000001</v>
      </c>
      <c r="E20" s="279">
        <f t="shared" si="0"/>
        <v>1.1077687163396525E-2</v>
      </c>
    </row>
    <row r="21" spans="2:5" x14ac:dyDescent="0.2">
      <c r="B21" s="292">
        <v>16</v>
      </c>
      <c r="C21" s="261" t="s">
        <v>259</v>
      </c>
      <c r="D21" s="274">
        <v>10930682.34</v>
      </c>
      <c r="E21" s="279">
        <f t="shared" si="0"/>
        <v>1.086778802652172E-2</v>
      </c>
    </row>
    <row r="22" spans="2:5" x14ac:dyDescent="0.2">
      <c r="B22" s="291">
        <v>17</v>
      </c>
      <c r="C22" s="261" t="s">
        <v>257</v>
      </c>
      <c r="D22" s="274">
        <v>10841097.130000001</v>
      </c>
      <c r="E22" s="279">
        <f t="shared" si="0"/>
        <v>1.0778718282995405E-2</v>
      </c>
    </row>
    <row r="23" spans="2:5" x14ac:dyDescent="0.2">
      <c r="B23" s="292">
        <v>18</v>
      </c>
      <c r="C23" s="261" t="s">
        <v>162</v>
      </c>
      <c r="D23" s="274">
        <v>8268910.4800000004</v>
      </c>
      <c r="E23" s="279">
        <f t="shared" si="0"/>
        <v>8.2213317990287478E-3</v>
      </c>
    </row>
    <row r="24" spans="2:5" x14ac:dyDescent="0.2">
      <c r="B24" s="291">
        <v>19</v>
      </c>
      <c r="C24" s="261" t="s">
        <v>258</v>
      </c>
      <c r="D24" s="274">
        <v>7794649.9699999997</v>
      </c>
      <c r="E24" s="279">
        <f t="shared" si="0"/>
        <v>7.7498001478738315E-3</v>
      </c>
    </row>
    <row r="25" spans="2:5" x14ac:dyDescent="0.2">
      <c r="B25" s="292">
        <v>20</v>
      </c>
      <c r="C25" s="261" t="s">
        <v>172</v>
      </c>
      <c r="D25" s="274">
        <v>5799236.8799999999</v>
      </c>
      <c r="E25" s="279">
        <f t="shared" si="0"/>
        <v>5.7658685127818998E-3</v>
      </c>
    </row>
    <row r="26" spans="2:5" x14ac:dyDescent="0.2">
      <c r="B26" s="291">
        <v>21</v>
      </c>
      <c r="C26" s="261" t="s">
        <v>157</v>
      </c>
      <c r="D26" s="274">
        <v>5722747.0499999998</v>
      </c>
      <c r="E26" s="279">
        <f t="shared" si="0"/>
        <v>5.6898187994366776E-3</v>
      </c>
    </row>
    <row r="27" spans="2:5" x14ac:dyDescent="0.2">
      <c r="B27" s="292">
        <v>22</v>
      </c>
      <c r="C27" s="261" t="s">
        <v>177</v>
      </c>
      <c r="D27" s="274">
        <v>5560844.3200000003</v>
      </c>
      <c r="E27" s="279">
        <f t="shared" si="0"/>
        <v>5.5288476454112487E-3</v>
      </c>
    </row>
    <row r="28" spans="2:5" x14ac:dyDescent="0.2">
      <c r="B28" s="291">
        <v>23</v>
      </c>
      <c r="C28" s="261" t="s">
        <v>181</v>
      </c>
      <c r="D28" s="274">
        <v>2980274.01</v>
      </c>
      <c r="E28" s="279">
        <f t="shared" si="0"/>
        <v>2.9631257403855602E-3</v>
      </c>
    </row>
    <row r="29" spans="2:5" x14ac:dyDescent="0.2">
      <c r="B29" s="292">
        <v>24</v>
      </c>
      <c r="C29" s="261" t="s">
        <v>174</v>
      </c>
      <c r="D29" s="274">
        <v>1788912.88</v>
      </c>
      <c r="E29" s="279">
        <f t="shared" si="0"/>
        <v>1.7786196115689595E-3</v>
      </c>
    </row>
    <row r="30" spans="2:5" x14ac:dyDescent="0.2">
      <c r="B30" s="291">
        <v>25</v>
      </c>
      <c r="C30" s="261" t="s">
        <v>265</v>
      </c>
      <c r="D30" s="274">
        <v>586762.46</v>
      </c>
      <c r="E30" s="279">
        <f t="shared" si="0"/>
        <v>5.8338627350508379E-4</v>
      </c>
    </row>
    <row r="31" spans="2:5" x14ac:dyDescent="0.2">
      <c r="B31" s="292">
        <v>26</v>
      </c>
      <c r="C31" s="265" t="s">
        <v>164</v>
      </c>
      <c r="D31" s="276">
        <v>207779.63</v>
      </c>
      <c r="E31" s="280">
        <f t="shared" si="0"/>
        <v>2.0658408183775955E-4</v>
      </c>
    </row>
    <row r="32" spans="2:5" x14ac:dyDescent="0.2">
      <c r="B32" s="290" t="s">
        <v>201</v>
      </c>
      <c r="C32" s="290"/>
      <c r="D32" s="277">
        <f>SUM(D6:D31)</f>
        <v>1005787223.0600002</v>
      </c>
      <c r="E32" s="281">
        <f t="shared" ref="E32" si="1">D32/$D$32</f>
        <v>1</v>
      </c>
    </row>
    <row r="16388" spans="2:4" x14ac:dyDescent="0.2">
      <c r="D16388" s="273">
        <v>46</v>
      </c>
    </row>
    <row r="16389" spans="2:4" x14ac:dyDescent="0.2">
      <c r="D16389" s="273" t="s">
        <v>41</v>
      </c>
    </row>
    <row r="16390" spans="2:4" x14ac:dyDescent="0.2">
      <c r="B16390" t="s">
        <v>157</v>
      </c>
      <c r="C16390" t="s">
        <v>157</v>
      </c>
      <c r="D16390" s="273">
        <v>8578838.3499999996</v>
      </c>
    </row>
    <row r="16391" spans="2:4" x14ac:dyDescent="0.2">
      <c r="B16391" t="s">
        <v>158</v>
      </c>
      <c r="C16391" t="s">
        <v>158</v>
      </c>
      <c r="D16391" s="273">
        <v>497020769.79000002</v>
      </c>
    </row>
    <row r="16392" spans="2:4" x14ac:dyDescent="0.2">
      <c r="B16392" t="s">
        <v>159</v>
      </c>
      <c r="C16392" t="s">
        <v>159</v>
      </c>
      <c r="D16392" s="273">
        <v>14077898.43</v>
      </c>
    </row>
    <row r="16393" spans="2:4" x14ac:dyDescent="0.2">
      <c r="B16393" t="s">
        <v>160</v>
      </c>
      <c r="C16393" t="s">
        <v>160</v>
      </c>
      <c r="D16393" s="273">
        <v>35769173.32</v>
      </c>
    </row>
    <row r="16394" spans="2:4" x14ac:dyDescent="0.2">
      <c r="B16394" t="s">
        <v>161</v>
      </c>
      <c r="C16394" t="s">
        <v>161</v>
      </c>
      <c r="D16394" s="273">
        <v>109481436.89</v>
      </c>
    </row>
    <row r="16395" spans="2:4" x14ac:dyDescent="0.2">
      <c r="B16395" t="s">
        <v>162</v>
      </c>
      <c r="C16395" t="s">
        <v>162</v>
      </c>
      <c r="D16395" s="273">
        <v>30557596.989999998</v>
      </c>
    </row>
    <row r="16396" spans="2:4" x14ac:dyDescent="0.2">
      <c r="B16396" t="s">
        <v>253</v>
      </c>
      <c r="C16396" t="s">
        <v>253</v>
      </c>
      <c r="D16396" s="273">
        <v>23224763.690000001</v>
      </c>
    </row>
    <row r="16397" spans="2:4" x14ac:dyDescent="0.2">
      <c r="B16397" t="s">
        <v>163</v>
      </c>
      <c r="C16397" t="s">
        <v>163</v>
      </c>
      <c r="D16397" s="273">
        <v>12704057.33</v>
      </c>
    </row>
    <row r="16398" spans="2:4" x14ac:dyDescent="0.2">
      <c r="B16398" t="s">
        <v>164</v>
      </c>
      <c r="C16398" t="s">
        <v>164</v>
      </c>
      <c r="D16398" s="273">
        <v>-68640.08</v>
      </c>
    </row>
    <row r="16399" spans="2:4" x14ac:dyDescent="0.2">
      <c r="B16399" t="s">
        <v>165</v>
      </c>
      <c r="C16399" t="s">
        <v>165</v>
      </c>
      <c r="D16399" s="273">
        <v>19164743.690000001</v>
      </c>
    </row>
    <row r="16400" spans="2:4" x14ac:dyDescent="0.2">
      <c r="B16400" t="s">
        <v>166</v>
      </c>
      <c r="C16400" t="s">
        <v>166</v>
      </c>
      <c r="D16400" s="273">
        <v>200431121.40000001</v>
      </c>
    </row>
    <row r="16401" spans="2:4" x14ac:dyDescent="0.2">
      <c r="B16401" t="s">
        <v>167</v>
      </c>
      <c r="C16401" t="s">
        <v>167</v>
      </c>
      <c r="D16401" s="273">
        <v>412104640.45999998</v>
      </c>
    </row>
    <row r="16402" spans="2:4" x14ac:dyDescent="0.2">
      <c r="B16402" t="s">
        <v>168</v>
      </c>
      <c r="C16402" t="s">
        <v>168</v>
      </c>
      <c r="D16402" s="273">
        <v>329580677.19</v>
      </c>
    </row>
    <row r="16403" spans="2:4" x14ac:dyDescent="0.2">
      <c r="B16403" t="s">
        <v>169</v>
      </c>
      <c r="C16403" t="s">
        <v>169</v>
      </c>
      <c r="D16403" s="273">
        <v>230288835.16999999</v>
      </c>
    </row>
    <row r="16404" spans="2:4" x14ac:dyDescent="0.2">
      <c r="B16404" t="s">
        <v>170</v>
      </c>
      <c r="C16404" t="s">
        <v>170</v>
      </c>
      <c r="D16404" s="273">
        <v>272410501.61000001</v>
      </c>
    </row>
    <row r="16405" spans="2:4" x14ac:dyDescent="0.2">
      <c r="B16405" t="s">
        <v>171</v>
      </c>
      <c r="C16405" t="s">
        <v>171</v>
      </c>
      <c r="D16405" s="273">
        <v>23786009.210000001</v>
      </c>
    </row>
    <row r="16406" spans="2:4" x14ac:dyDescent="0.2">
      <c r="B16406" t="s">
        <v>172</v>
      </c>
      <c r="C16406" t="s">
        <v>172</v>
      </c>
      <c r="D16406" s="273">
        <v>7975329.9699999997</v>
      </c>
    </row>
    <row r="16407" spans="2:4" x14ac:dyDescent="0.2">
      <c r="B16407" t="s">
        <v>173</v>
      </c>
      <c r="C16407" t="s">
        <v>173</v>
      </c>
      <c r="D16407" s="273">
        <v>56925380.359999999</v>
      </c>
    </row>
    <row r="16408" spans="2:4" x14ac:dyDescent="0.2">
      <c r="B16408" t="s">
        <v>174</v>
      </c>
      <c r="C16408" t="s">
        <v>174</v>
      </c>
      <c r="D16408" s="273">
        <v>1468025.62</v>
      </c>
    </row>
    <row r="16409" spans="2:4" x14ac:dyDescent="0.2">
      <c r="B16409" t="s">
        <v>175</v>
      </c>
      <c r="C16409" t="s">
        <v>175</v>
      </c>
      <c r="D16409" s="273">
        <v>23279878.120000001</v>
      </c>
    </row>
    <row r="16410" spans="2:4" x14ac:dyDescent="0.2">
      <c r="B16410" t="s">
        <v>176</v>
      </c>
      <c r="C16410" t="s">
        <v>176</v>
      </c>
      <c r="D16410" s="273">
        <v>45377287.770000003</v>
      </c>
    </row>
    <row r="16411" spans="2:4" x14ac:dyDescent="0.2">
      <c r="B16411" t="s">
        <v>177</v>
      </c>
      <c r="C16411" t="s">
        <v>177</v>
      </c>
      <c r="D16411" s="273">
        <v>12833663.210000001</v>
      </c>
    </row>
    <row r="16412" spans="2:4" x14ac:dyDescent="0.2">
      <c r="B16412" t="s">
        <v>178</v>
      </c>
      <c r="C16412" t="s">
        <v>178</v>
      </c>
      <c r="D16412" s="273">
        <v>34408985.140000001</v>
      </c>
    </row>
    <row r="16413" spans="2:4" x14ac:dyDescent="0.2">
      <c r="B16413" t="s">
        <v>179</v>
      </c>
      <c r="C16413" t="s">
        <v>179</v>
      </c>
      <c r="D16413" s="273">
        <v>922447.6</v>
      </c>
    </row>
    <row r="16414" spans="2:4" x14ac:dyDescent="0.2">
      <c r="B16414" t="s">
        <v>180</v>
      </c>
      <c r="C16414" t="s">
        <v>180</v>
      </c>
      <c r="D16414" s="273">
        <v>35958905.509999998</v>
      </c>
    </row>
    <row r="16415" spans="2:4" x14ac:dyDescent="0.2">
      <c r="B16415" t="s">
        <v>181</v>
      </c>
      <c r="C16415" t="s">
        <v>181</v>
      </c>
      <c r="D16415" s="273">
        <v>10454073.970000001</v>
      </c>
    </row>
    <row r="16416" spans="2:4" x14ac:dyDescent="0.2">
      <c r="B16416" t="s">
        <v>201</v>
      </c>
      <c r="C16416" t="s">
        <v>201</v>
      </c>
      <c r="D16416" s="273">
        <v>2448716400.71</v>
      </c>
    </row>
    <row r="32772" spans="2:4" x14ac:dyDescent="0.2">
      <c r="D32772" s="273">
        <v>46</v>
      </c>
    </row>
    <row r="32773" spans="2:4" x14ac:dyDescent="0.2">
      <c r="D32773" s="273" t="s">
        <v>41</v>
      </c>
    </row>
    <row r="32774" spans="2:4" x14ac:dyDescent="0.2">
      <c r="B32774" t="s">
        <v>157</v>
      </c>
      <c r="C32774" t="s">
        <v>157</v>
      </c>
      <c r="D32774" s="273">
        <v>8578838.3499999996</v>
      </c>
    </row>
    <row r="32775" spans="2:4" x14ac:dyDescent="0.2">
      <c r="B32775" t="s">
        <v>158</v>
      </c>
      <c r="C32775" t="s">
        <v>158</v>
      </c>
      <c r="D32775" s="273">
        <v>497020769.79000002</v>
      </c>
    </row>
    <row r="32776" spans="2:4" x14ac:dyDescent="0.2">
      <c r="B32776" t="s">
        <v>159</v>
      </c>
      <c r="C32776" t="s">
        <v>159</v>
      </c>
      <c r="D32776" s="273">
        <v>14077898.43</v>
      </c>
    </row>
    <row r="32777" spans="2:4" x14ac:dyDescent="0.2">
      <c r="B32777" t="s">
        <v>160</v>
      </c>
      <c r="C32777" t="s">
        <v>160</v>
      </c>
      <c r="D32777" s="273">
        <v>35769173.32</v>
      </c>
    </row>
    <row r="32778" spans="2:4" x14ac:dyDescent="0.2">
      <c r="B32778" t="s">
        <v>161</v>
      </c>
      <c r="C32778" t="s">
        <v>161</v>
      </c>
      <c r="D32778" s="273">
        <v>109481436.89</v>
      </c>
    </row>
    <row r="32779" spans="2:4" x14ac:dyDescent="0.2">
      <c r="B32779" t="s">
        <v>162</v>
      </c>
      <c r="C32779" t="s">
        <v>162</v>
      </c>
      <c r="D32779" s="273">
        <v>30557596.989999998</v>
      </c>
    </row>
    <row r="32780" spans="2:4" x14ac:dyDescent="0.2">
      <c r="B32780" t="s">
        <v>253</v>
      </c>
      <c r="C32780" t="s">
        <v>253</v>
      </c>
      <c r="D32780" s="273">
        <v>23224763.690000001</v>
      </c>
    </row>
    <row r="32781" spans="2:4" x14ac:dyDescent="0.2">
      <c r="B32781" t="s">
        <v>163</v>
      </c>
      <c r="C32781" t="s">
        <v>163</v>
      </c>
      <c r="D32781" s="273">
        <v>12704057.33</v>
      </c>
    </row>
    <row r="32782" spans="2:4" x14ac:dyDescent="0.2">
      <c r="B32782" t="s">
        <v>164</v>
      </c>
      <c r="C32782" t="s">
        <v>164</v>
      </c>
      <c r="D32782" s="273">
        <v>-68640.08</v>
      </c>
    </row>
    <row r="32783" spans="2:4" x14ac:dyDescent="0.2">
      <c r="B32783" t="s">
        <v>165</v>
      </c>
      <c r="C32783" t="s">
        <v>165</v>
      </c>
      <c r="D32783" s="273">
        <v>19164743.690000001</v>
      </c>
    </row>
    <row r="32784" spans="2:4" x14ac:dyDescent="0.2">
      <c r="B32784" t="s">
        <v>166</v>
      </c>
      <c r="C32784" t="s">
        <v>166</v>
      </c>
      <c r="D32784" s="273">
        <v>200431121.40000001</v>
      </c>
    </row>
    <row r="32785" spans="2:4" x14ac:dyDescent="0.2">
      <c r="B32785" t="s">
        <v>167</v>
      </c>
      <c r="C32785" t="s">
        <v>167</v>
      </c>
      <c r="D32785" s="273">
        <v>412104640.45999998</v>
      </c>
    </row>
    <row r="32786" spans="2:4" x14ac:dyDescent="0.2">
      <c r="B32786" t="s">
        <v>168</v>
      </c>
      <c r="C32786" t="s">
        <v>168</v>
      </c>
      <c r="D32786" s="273">
        <v>329580677.19</v>
      </c>
    </row>
    <row r="32787" spans="2:4" x14ac:dyDescent="0.2">
      <c r="B32787" t="s">
        <v>169</v>
      </c>
      <c r="C32787" t="s">
        <v>169</v>
      </c>
      <c r="D32787" s="273">
        <v>230288835.16999999</v>
      </c>
    </row>
    <row r="32788" spans="2:4" x14ac:dyDescent="0.2">
      <c r="B32788" t="s">
        <v>170</v>
      </c>
      <c r="C32788" t="s">
        <v>170</v>
      </c>
      <c r="D32788" s="273">
        <v>272410501.61000001</v>
      </c>
    </row>
    <row r="32789" spans="2:4" x14ac:dyDescent="0.2">
      <c r="B32789" t="s">
        <v>171</v>
      </c>
      <c r="C32789" t="s">
        <v>171</v>
      </c>
      <c r="D32789" s="273">
        <v>23786009.210000001</v>
      </c>
    </row>
    <row r="32790" spans="2:4" x14ac:dyDescent="0.2">
      <c r="B32790" t="s">
        <v>172</v>
      </c>
      <c r="C32790" t="s">
        <v>172</v>
      </c>
      <c r="D32790" s="273">
        <v>7975329.9699999997</v>
      </c>
    </row>
    <row r="32791" spans="2:4" x14ac:dyDescent="0.2">
      <c r="B32791" t="s">
        <v>173</v>
      </c>
      <c r="C32791" t="s">
        <v>173</v>
      </c>
      <c r="D32791" s="273">
        <v>56925380.359999999</v>
      </c>
    </row>
    <row r="32792" spans="2:4" x14ac:dyDescent="0.2">
      <c r="B32792" t="s">
        <v>174</v>
      </c>
      <c r="C32792" t="s">
        <v>174</v>
      </c>
      <c r="D32792" s="273">
        <v>1468025.62</v>
      </c>
    </row>
    <row r="32793" spans="2:4" x14ac:dyDescent="0.2">
      <c r="B32793" t="s">
        <v>175</v>
      </c>
      <c r="C32793" t="s">
        <v>175</v>
      </c>
      <c r="D32793" s="273">
        <v>23279878.120000001</v>
      </c>
    </row>
    <row r="32794" spans="2:4" x14ac:dyDescent="0.2">
      <c r="B32794" t="s">
        <v>176</v>
      </c>
      <c r="C32794" t="s">
        <v>176</v>
      </c>
      <c r="D32794" s="273">
        <v>45377287.770000003</v>
      </c>
    </row>
    <row r="32795" spans="2:4" x14ac:dyDescent="0.2">
      <c r="B32795" t="s">
        <v>177</v>
      </c>
      <c r="C32795" t="s">
        <v>177</v>
      </c>
      <c r="D32795" s="273">
        <v>12833663.210000001</v>
      </c>
    </row>
    <row r="32796" spans="2:4" x14ac:dyDescent="0.2">
      <c r="B32796" t="s">
        <v>178</v>
      </c>
      <c r="C32796" t="s">
        <v>178</v>
      </c>
      <c r="D32796" s="273">
        <v>34408985.140000001</v>
      </c>
    </row>
    <row r="32797" spans="2:4" x14ac:dyDescent="0.2">
      <c r="B32797" t="s">
        <v>179</v>
      </c>
      <c r="C32797" t="s">
        <v>179</v>
      </c>
      <c r="D32797" s="273">
        <v>922447.6</v>
      </c>
    </row>
    <row r="32798" spans="2:4" x14ac:dyDescent="0.2">
      <c r="B32798" t="s">
        <v>180</v>
      </c>
      <c r="C32798" t="s">
        <v>180</v>
      </c>
      <c r="D32798" s="273">
        <v>35958905.509999998</v>
      </c>
    </row>
    <row r="32799" spans="2:4" x14ac:dyDescent="0.2">
      <c r="B32799" t="s">
        <v>181</v>
      </c>
      <c r="C32799" t="s">
        <v>181</v>
      </c>
      <c r="D32799" s="273">
        <v>10454073.970000001</v>
      </c>
    </row>
    <row r="32800" spans="2:4" x14ac:dyDescent="0.2">
      <c r="B32800" t="s">
        <v>201</v>
      </c>
      <c r="C32800" t="s">
        <v>201</v>
      </c>
      <c r="D32800" s="273">
        <v>2448716400.71</v>
      </c>
    </row>
    <row r="49156" spans="2:4" x14ac:dyDescent="0.2">
      <c r="D49156" s="273">
        <v>46</v>
      </c>
    </row>
    <row r="49157" spans="2:4" x14ac:dyDescent="0.2">
      <c r="D49157" s="273" t="s">
        <v>41</v>
      </c>
    </row>
    <row r="49158" spans="2:4" x14ac:dyDescent="0.2">
      <c r="B49158" t="s">
        <v>157</v>
      </c>
      <c r="C49158" t="s">
        <v>157</v>
      </c>
      <c r="D49158" s="273">
        <v>8578838.3499999996</v>
      </c>
    </row>
    <row r="49159" spans="2:4" x14ac:dyDescent="0.2">
      <c r="B49159" t="s">
        <v>158</v>
      </c>
      <c r="C49159" t="s">
        <v>158</v>
      </c>
      <c r="D49159" s="273">
        <v>497020769.79000002</v>
      </c>
    </row>
    <row r="49160" spans="2:4" x14ac:dyDescent="0.2">
      <c r="B49160" t="s">
        <v>159</v>
      </c>
      <c r="C49160" t="s">
        <v>159</v>
      </c>
      <c r="D49160" s="273">
        <v>14077898.43</v>
      </c>
    </row>
    <row r="49161" spans="2:4" x14ac:dyDescent="0.2">
      <c r="B49161" t="s">
        <v>160</v>
      </c>
      <c r="C49161" t="s">
        <v>160</v>
      </c>
      <c r="D49161" s="273">
        <v>35769173.32</v>
      </c>
    </row>
    <row r="49162" spans="2:4" x14ac:dyDescent="0.2">
      <c r="B49162" t="s">
        <v>161</v>
      </c>
      <c r="C49162" t="s">
        <v>161</v>
      </c>
      <c r="D49162" s="273">
        <v>109481436.89</v>
      </c>
    </row>
    <row r="49163" spans="2:4" x14ac:dyDescent="0.2">
      <c r="B49163" t="s">
        <v>162</v>
      </c>
      <c r="C49163" t="s">
        <v>162</v>
      </c>
      <c r="D49163" s="273">
        <v>30557596.989999998</v>
      </c>
    </row>
    <row r="49164" spans="2:4" x14ac:dyDescent="0.2">
      <c r="B49164" t="s">
        <v>253</v>
      </c>
      <c r="C49164" t="s">
        <v>253</v>
      </c>
      <c r="D49164" s="273">
        <v>23224763.690000001</v>
      </c>
    </row>
    <row r="49165" spans="2:4" x14ac:dyDescent="0.2">
      <c r="B49165" t="s">
        <v>163</v>
      </c>
      <c r="C49165" t="s">
        <v>163</v>
      </c>
      <c r="D49165" s="273">
        <v>12704057.33</v>
      </c>
    </row>
    <row r="49166" spans="2:4" x14ac:dyDescent="0.2">
      <c r="B49166" t="s">
        <v>164</v>
      </c>
      <c r="C49166" t="s">
        <v>164</v>
      </c>
      <c r="D49166" s="273">
        <v>-68640.08</v>
      </c>
    </row>
    <row r="49167" spans="2:4" x14ac:dyDescent="0.2">
      <c r="B49167" t="s">
        <v>165</v>
      </c>
      <c r="C49167" t="s">
        <v>165</v>
      </c>
      <c r="D49167" s="273">
        <v>19164743.690000001</v>
      </c>
    </row>
    <row r="49168" spans="2:4" x14ac:dyDescent="0.2">
      <c r="B49168" t="s">
        <v>166</v>
      </c>
      <c r="C49168" t="s">
        <v>166</v>
      </c>
      <c r="D49168" s="273">
        <v>200431121.40000001</v>
      </c>
    </row>
    <row r="49169" spans="2:4" x14ac:dyDescent="0.2">
      <c r="B49169" t="s">
        <v>167</v>
      </c>
      <c r="C49169" t="s">
        <v>167</v>
      </c>
      <c r="D49169" s="273">
        <v>412104640.45999998</v>
      </c>
    </row>
    <row r="49170" spans="2:4" x14ac:dyDescent="0.2">
      <c r="B49170" t="s">
        <v>168</v>
      </c>
      <c r="C49170" t="s">
        <v>168</v>
      </c>
      <c r="D49170" s="273">
        <v>329580677.19</v>
      </c>
    </row>
    <row r="49171" spans="2:4" x14ac:dyDescent="0.2">
      <c r="B49171" t="s">
        <v>169</v>
      </c>
      <c r="C49171" t="s">
        <v>169</v>
      </c>
      <c r="D49171" s="273">
        <v>230288835.16999999</v>
      </c>
    </row>
    <row r="49172" spans="2:4" x14ac:dyDescent="0.2">
      <c r="B49172" t="s">
        <v>170</v>
      </c>
      <c r="C49172" t="s">
        <v>170</v>
      </c>
      <c r="D49172" s="273">
        <v>272410501.61000001</v>
      </c>
    </row>
    <row r="49173" spans="2:4" x14ac:dyDescent="0.2">
      <c r="B49173" t="s">
        <v>171</v>
      </c>
      <c r="C49173" t="s">
        <v>171</v>
      </c>
      <c r="D49173" s="273">
        <v>23786009.210000001</v>
      </c>
    </row>
    <row r="49174" spans="2:4" x14ac:dyDescent="0.2">
      <c r="B49174" t="s">
        <v>172</v>
      </c>
      <c r="C49174" t="s">
        <v>172</v>
      </c>
      <c r="D49174" s="273">
        <v>7975329.9699999997</v>
      </c>
    </row>
    <row r="49175" spans="2:4" x14ac:dyDescent="0.2">
      <c r="B49175" t="s">
        <v>173</v>
      </c>
      <c r="C49175" t="s">
        <v>173</v>
      </c>
      <c r="D49175" s="273">
        <v>56925380.359999999</v>
      </c>
    </row>
    <row r="49176" spans="2:4" x14ac:dyDescent="0.2">
      <c r="B49176" t="s">
        <v>174</v>
      </c>
      <c r="C49176" t="s">
        <v>174</v>
      </c>
      <c r="D49176" s="273">
        <v>1468025.62</v>
      </c>
    </row>
    <row r="49177" spans="2:4" x14ac:dyDescent="0.2">
      <c r="B49177" t="s">
        <v>175</v>
      </c>
      <c r="C49177" t="s">
        <v>175</v>
      </c>
      <c r="D49177" s="273">
        <v>23279878.120000001</v>
      </c>
    </row>
    <row r="49178" spans="2:4" x14ac:dyDescent="0.2">
      <c r="B49178" t="s">
        <v>176</v>
      </c>
      <c r="C49178" t="s">
        <v>176</v>
      </c>
      <c r="D49178" s="273">
        <v>45377287.770000003</v>
      </c>
    </row>
    <row r="49179" spans="2:4" x14ac:dyDescent="0.2">
      <c r="B49179" t="s">
        <v>177</v>
      </c>
      <c r="C49179" t="s">
        <v>177</v>
      </c>
      <c r="D49179" s="273">
        <v>12833663.210000001</v>
      </c>
    </row>
    <row r="49180" spans="2:4" x14ac:dyDescent="0.2">
      <c r="B49180" t="s">
        <v>178</v>
      </c>
      <c r="C49180" t="s">
        <v>178</v>
      </c>
      <c r="D49180" s="273">
        <v>34408985.140000001</v>
      </c>
    </row>
    <row r="49181" spans="2:4" x14ac:dyDescent="0.2">
      <c r="B49181" t="s">
        <v>179</v>
      </c>
      <c r="C49181" t="s">
        <v>179</v>
      </c>
      <c r="D49181" s="273">
        <v>922447.6</v>
      </c>
    </row>
    <row r="49182" spans="2:4" x14ac:dyDescent="0.2">
      <c r="B49182" t="s">
        <v>180</v>
      </c>
      <c r="C49182" t="s">
        <v>180</v>
      </c>
      <c r="D49182" s="273">
        <v>35958905.509999998</v>
      </c>
    </row>
    <row r="49183" spans="2:4" x14ac:dyDescent="0.2">
      <c r="B49183" t="s">
        <v>181</v>
      </c>
      <c r="C49183" t="s">
        <v>181</v>
      </c>
      <c r="D49183" s="273">
        <v>10454073.970000001</v>
      </c>
    </row>
    <row r="49184" spans="2:4" x14ac:dyDescent="0.2">
      <c r="B49184" t="s">
        <v>201</v>
      </c>
      <c r="C49184" t="s">
        <v>201</v>
      </c>
      <c r="D49184" s="273">
        <v>2448716400.71</v>
      </c>
    </row>
    <row r="65540" spans="2:4" x14ac:dyDescent="0.2">
      <c r="D65540" s="273">
        <v>46</v>
      </c>
    </row>
    <row r="65541" spans="2:4" x14ac:dyDescent="0.2">
      <c r="D65541" s="273" t="s">
        <v>41</v>
      </c>
    </row>
    <row r="65542" spans="2:4" x14ac:dyDescent="0.2">
      <c r="B65542" t="s">
        <v>157</v>
      </c>
      <c r="C65542" t="s">
        <v>157</v>
      </c>
      <c r="D65542" s="273">
        <v>8578838.3499999996</v>
      </c>
    </row>
    <row r="65543" spans="2:4" x14ac:dyDescent="0.2">
      <c r="B65543" t="s">
        <v>158</v>
      </c>
      <c r="C65543" t="s">
        <v>158</v>
      </c>
      <c r="D65543" s="273">
        <v>497020769.79000002</v>
      </c>
    </row>
    <row r="65544" spans="2:4" x14ac:dyDescent="0.2">
      <c r="B65544" t="s">
        <v>159</v>
      </c>
      <c r="C65544" t="s">
        <v>159</v>
      </c>
      <c r="D65544" s="273">
        <v>14077898.43</v>
      </c>
    </row>
    <row r="65545" spans="2:4" x14ac:dyDescent="0.2">
      <c r="B65545" t="s">
        <v>160</v>
      </c>
      <c r="C65545" t="s">
        <v>160</v>
      </c>
      <c r="D65545" s="273">
        <v>35769173.32</v>
      </c>
    </row>
    <row r="65546" spans="2:4" x14ac:dyDescent="0.2">
      <c r="B65546" t="s">
        <v>161</v>
      </c>
      <c r="C65546" t="s">
        <v>161</v>
      </c>
      <c r="D65546" s="273">
        <v>109481436.89</v>
      </c>
    </row>
    <row r="65547" spans="2:4" x14ac:dyDescent="0.2">
      <c r="B65547" t="s">
        <v>162</v>
      </c>
      <c r="C65547" t="s">
        <v>162</v>
      </c>
      <c r="D65547" s="273">
        <v>30557596.989999998</v>
      </c>
    </row>
    <row r="65548" spans="2:4" x14ac:dyDescent="0.2">
      <c r="B65548" t="s">
        <v>253</v>
      </c>
      <c r="C65548" t="s">
        <v>253</v>
      </c>
      <c r="D65548" s="273">
        <v>23224763.690000001</v>
      </c>
    </row>
    <row r="65549" spans="2:4" x14ac:dyDescent="0.2">
      <c r="B65549" t="s">
        <v>163</v>
      </c>
      <c r="C65549" t="s">
        <v>163</v>
      </c>
      <c r="D65549" s="273">
        <v>12704057.33</v>
      </c>
    </row>
    <row r="65550" spans="2:4" x14ac:dyDescent="0.2">
      <c r="B65550" t="s">
        <v>164</v>
      </c>
      <c r="C65550" t="s">
        <v>164</v>
      </c>
      <c r="D65550" s="273">
        <v>-68640.08</v>
      </c>
    </row>
    <row r="65551" spans="2:4" x14ac:dyDescent="0.2">
      <c r="B65551" t="s">
        <v>165</v>
      </c>
      <c r="C65551" t="s">
        <v>165</v>
      </c>
      <c r="D65551" s="273">
        <v>19164743.690000001</v>
      </c>
    </row>
    <row r="65552" spans="2:4" x14ac:dyDescent="0.2">
      <c r="B65552" t="s">
        <v>166</v>
      </c>
      <c r="C65552" t="s">
        <v>166</v>
      </c>
      <c r="D65552" s="273">
        <v>200431121.40000001</v>
      </c>
    </row>
    <row r="65553" spans="2:4" x14ac:dyDescent="0.2">
      <c r="B65553" t="s">
        <v>167</v>
      </c>
      <c r="C65553" t="s">
        <v>167</v>
      </c>
      <c r="D65553" s="273">
        <v>412104640.45999998</v>
      </c>
    </row>
    <row r="65554" spans="2:4" x14ac:dyDescent="0.2">
      <c r="B65554" t="s">
        <v>168</v>
      </c>
      <c r="C65554" t="s">
        <v>168</v>
      </c>
      <c r="D65554" s="273">
        <v>329580677.19</v>
      </c>
    </row>
    <row r="65555" spans="2:4" x14ac:dyDescent="0.2">
      <c r="B65555" t="s">
        <v>169</v>
      </c>
      <c r="C65555" t="s">
        <v>169</v>
      </c>
      <c r="D65555" s="273">
        <v>230288835.16999999</v>
      </c>
    </row>
    <row r="65556" spans="2:4" x14ac:dyDescent="0.2">
      <c r="B65556" t="s">
        <v>170</v>
      </c>
      <c r="C65556" t="s">
        <v>170</v>
      </c>
      <c r="D65556" s="273">
        <v>272410501.61000001</v>
      </c>
    </row>
    <row r="65557" spans="2:4" x14ac:dyDescent="0.2">
      <c r="B65557" t="s">
        <v>171</v>
      </c>
      <c r="C65557" t="s">
        <v>171</v>
      </c>
      <c r="D65557" s="273">
        <v>23786009.210000001</v>
      </c>
    </row>
    <row r="65558" spans="2:4" x14ac:dyDescent="0.2">
      <c r="B65558" t="s">
        <v>172</v>
      </c>
      <c r="C65558" t="s">
        <v>172</v>
      </c>
      <c r="D65558" s="273">
        <v>7975329.9699999997</v>
      </c>
    </row>
    <row r="65559" spans="2:4" x14ac:dyDescent="0.2">
      <c r="B65559" t="s">
        <v>173</v>
      </c>
      <c r="C65559" t="s">
        <v>173</v>
      </c>
      <c r="D65559" s="273">
        <v>56925380.359999999</v>
      </c>
    </row>
    <row r="65560" spans="2:4" x14ac:dyDescent="0.2">
      <c r="B65560" t="s">
        <v>174</v>
      </c>
      <c r="C65560" t="s">
        <v>174</v>
      </c>
      <c r="D65560" s="273">
        <v>1468025.62</v>
      </c>
    </row>
    <row r="65561" spans="2:4" x14ac:dyDescent="0.2">
      <c r="B65561" t="s">
        <v>175</v>
      </c>
      <c r="C65561" t="s">
        <v>175</v>
      </c>
      <c r="D65561" s="273">
        <v>23279878.120000001</v>
      </c>
    </row>
    <row r="65562" spans="2:4" x14ac:dyDescent="0.2">
      <c r="B65562" t="s">
        <v>176</v>
      </c>
      <c r="C65562" t="s">
        <v>176</v>
      </c>
      <c r="D65562" s="273">
        <v>45377287.770000003</v>
      </c>
    </row>
    <row r="65563" spans="2:4" x14ac:dyDescent="0.2">
      <c r="B65563" t="s">
        <v>177</v>
      </c>
      <c r="C65563" t="s">
        <v>177</v>
      </c>
      <c r="D65563" s="273">
        <v>12833663.210000001</v>
      </c>
    </row>
    <row r="65564" spans="2:4" x14ac:dyDescent="0.2">
      <c r="B65564" t="s">
        <v>178</v>
      </c>
      <c r="C65564" t="s">
        <v>178</v>
      </c>
      <c r="D65564" s="273">
        <v>34408985.140000001</v>
      </c>
    </row>
    <row r="65565" spans="2:4" x14ac:dyDescent="0.2">
      <c r="B65565" t="s">
        <v>179</v>
      </c>
      <c r="C65565" t="s">
        <v>179</v>
      </c>
      <c r="D65565" s="273">
        <v>922447.6</v>
      </c>
    </row>
    <row r="65566" spans="2:4" x14ac:dyDescent="0.2">
      <c r="B65566" t="s">
        <v>180</v>
      </c>
      <c r="C65566" t="s">
        <v>180</v>
      </c>
      <c r="D65566" s="273">
        <v>35958905.509999998</v>
      </c>
    </row>
    <row r="65567" spans="2:4" x14ac:dyDescent="0.2">
      <c r="B65567" t="s">
        <v>181</v>
      </c>
      <c r="C65567" t="s">
        <v>181</v>
      </c>
      <c r="D65567" s="273">
        <v>10454073.970000001</v>
      </c>
    </row>
    <row r="65568" spans="2:4" x14ac:dyDescent="0.2">
      <c r="B65568" t="s">
        <v>201</v>
      </c>
      <c r="C65568" t="s">
        <v>201</v>
      </c>
      <c r="D65568" s="273">
        <v>2448716400.71</v>
      </c>
    </row>
    <row r="81924" spans="2:4" x14ac:dyDescent="0.2">
      <c r="D81924" s="273">
        <v>46</v>
      </c>
    </row>
    <row r="81925" spans="2:4" x14ac:dyDescent="0.2">
      <c r="D81925" s="273" t="s">
        <v>41</v>
      </c>
    </row>
    <row r="81926" spans="2:4" x14ac:dyDescent="0.2">
      <c r="B81926" t="s">
        <v>157</v>
      </c>
      <c r="C81926" t="s">
        <v>157</v>
      </c>
      <c r="D81926" s="273">
        <v>8578838.3499999996</v>
      </c>
    </row>
    <row r="81927" spans="2:4" x14ac:dyDescent="0.2">
      <c r="B81927" t="s">
        <v>158</v>
      </c>
      <c r="C81927" t="s">
        <v>158</v>
      </c>
      <c r="D81927" s="273">
        <v>497020769.79000002</v>
      </c>
    </row>
    <row r="81928" spans="2:4" x14ac:dyDescent="0.2">
      <c r="B81928" t="s">
        <v>159</v>
      </c>
      <c r="C81928" t="s">
        <v>159</v>
      </c>
      <c r="D81928" s="273">
        <v>14077898.43</v>
      </c>
    </row>
    <row r="81929" spans="2:4" x14ac:dyDescent="0.2">
      <c r="B81929" t="s">
        <v>160</v>
      </c>
      <c r="C81929" t="s">
        <v>160</v>
      </c>
      <c r="D81929" s="273">
        <v>35769173.32</v>
      </c>
    </row>
    <row r="81930" spans="2:4" x14ac:dyDescent="0.2">
      <c r="B81930" t="s">
        <v>161</v>
      </c>
      <c r="C81930" t="s">
        <v>161</v>
      </c>
      <c r="D81930" s="273">
        <v>109481436.89</v>
      </c>
    </row>
    <row r="81931" spans="2:4" x14ac:dyDescent="0.2">
      <c r="B81931" t="s">
        <v>162</v>
      </c>
      <c r="C81931" t="s">
        <v>162</v>
      </c>
      <c r="D81931" s="273">
        <v>30557596.989999998</v>
      </c>
    </row>
    <row r="81932" spans="2:4" x14ac:dyDescent="0.2">
      <c r="B81932" t="s">
        <v>253</v>
      </c>
      <c r="C81932" t="s">
        <v>253</v>
      </c>
      <c r="D81932" s="273">
        <v>23224763.690000001</v>
      </c>
    </row>
    <row r="81933" spans="2:4" x14ac:dyDescent="0.2">
      <c r="B81933" t="s">
        <v>163</v>
      </c>
      <c r="C81933" t="s">
        <v>163</v>
      </c>
      <c r="D81933" s="273">
        <v>12704057.33</v>
      </c>
    </row>
    <row r="81934" spans="2:4" x14ac:dyDescent="0.2">
      <c r="B81934" t="s">
        <v>164</v>
      </c>
      <c r="C81934" t="s">
        <v>164</v>
      </c>
      <c r="D81934" s="273">
        <v>-68640.08</v>
      </c>
    </row>
    <row r="81935" spans="2:4" x14ac:dyDescent="0.2">
      <c r="B81935" t="s">
        <v>165</v>
      </c>
      <c r="C81935" t="s">
        <v>165</v>
      </c>
      <c r="D81935" s="273">
        <v>19164743.690000001</v>
      </c>
    </row>
    <row r="81936" spans="2:4" x14ac:dyDescent="0.2">
      <c r="B81936" t="s">
        <v>166</v>
      </c>
      <c r="C81936" t="s">
        <v>166</v>
      </c>
      <c r="D81936" s="273">
        <v>200431121.40000001</v>
      </c>
    </row>
    <row r="81937" spans="2:4" x14ac:dyDescent="0.2">
      <c r="B81937" t="s">
        <v>167</v>
      </c>
      <c r="C81937" t="s">
        <v>167</v>
      </c>
      <c r="D81937" s="273">
        <v>412104640.45999998</v>
      </c>
    </row>
    <row r="81938" spans="2:4" x14ac:dyDescent="0.2">
      <c r="B81938" t="s">
        <v>168</v>
      </c>
      <c r="C81938" t="s">
        <v>168</v>
      </c>
      <c r="D81938" s="273">
        <v>329580677.19</v>
      </c>
    </row>
    <row r="81939" spans="2:4" x14ac:dyDescent="0.2">
      <c r="B81939" t="s">
        <v>169</v>
      </c>
      <c r="C81939" t="s">
        <v>169</v>
      </c>
      <c r="D81939" s="273">
        <v>230288835.16999999</v>
      </c>
    </row>
    <row r="81940" spans="2:4" x14ac:dyDescent="0.2">
      <c r="B81940" t="s">
        <v>170</v>
      </c>
      <c r="C81940" t="s">
        <v>170</v>
      </c>
      <c r="D81940" s="273">
        <v>272410501.61000001</v>
      </c>
    </row>
    <row r="81941" spans="2:4" x14ac:dyDescent="0.2">
      <c r="B81941" t="s">
        <v>171</v>
      </c>
      <c r="C81941" t="s">
        <v>171</v>
      </c>
      <c r="D81941" s="273">
        <v>23786009.210000001</v>
      </c>
    </row>
    <row r="81942" spans="2:4" x14ac:dyDescent="0.2">
      <c r="B81942" t="s">
        <v>172</v>
      </c>
      <c r="C81942" t="s">
        <v>172</v>
      </c>
      <c r="D81942" s="273">
        <v>7975329.9699999997</v>
      </c>
    </row>
    <row r="81943" spans="2:4" x14ac:dyDescent="0.2">
      <c r="B81943" t="s">
        <v>173</v>
      </c>
      <c r="C81943" t="s">
        <v>173</v>
      </c>
      <c r="D81943" s="273">
        <v>56925380.359999999</v>
      </c>
    </row>
    <row r="81944" spans="2:4" x14ac:dyDescent="0.2">
      <c r="B81944" t="s">
        <v>174</v>
      </c>
      <c r="C81944" t="s">
        <v>174</v>
      </c>
      <c r="D81944" s="273">
        <v>1468025.62</v>
      </c>
    </row>
    <row r="81945" spans="2:4" x14ac:dyDescent="0.2">
      <c r="B81945" t="s">
        <v>175</v>
      </c>
      <c r="C81945" t="s">
        <v>175</v>
      </c>
      <c r="D81945" s="273">
        <v>23279878.120000001</v>
      </c>
    </row>
    <row r="81946" spans="2:4" x14ac:dyDescent="0.2">
      <c r="B81946" t="s">
        <v>176</v>
      </c>
      <c r="C81946" t="s">
        <v>176</v>
      </c>
      <c r="D81946" s="273">
        <v>45377287.770000003</v>
      </c>
    </row>
    <row r="81947" spans="2:4" x14ac:dyDescent="0.2">
      <c r="B81947" t="s">
        <v>177</v>
      </c>
      <c r="C81947" t="s">
        <v>177</v>
      </c>
      <c r="D81947" s="273">
        <v>12833663.210000001</v>
      </c>
    </row>
    <row r="81948" spans="2:4" x14ac:dyDescent="0.2">
      <c r="B81948" t="s">
        <v>178</v>
      </c>
      <c r="C81948" t="s">
        <v>178</v>
      </c>
      <c r="D81948" s="273">
        <v>34408985.140000001</v>
      </c>
    </row>
    <row r="81949" spans="2:4" x14ac:dyDescent="0.2">
      <c r="B81949" t="s">
        <v>179</v>
      </c>
      <c r="C81949" t="s">
        <v>179</v>
      </c>
      <c r="D81949" s="273">
        <v>922447.6</v>
      </c>
    </row>
    <row r="81950" spans="2:4" x14ac:dyDescent="0.2">
      <c r="B81950" t="s">
        <v>180</v>
      </c>
      <c r="C81950" t="s">
        <v>180</v>
      </c>
      <c r="D81950" s="273">
        <v>35958905.509999998</v>
      </c>
    </row>
    <row r="81951" spans="2:4" x14ac:dyDescent="0.2">
      <c r="B81951" t="s">
        <v>181</v>
      </c>
      <c r="C81951" t="s">
        <v>181</v>
      </c>
      <c r="D81951" s="273">
        <v>10454073.970000001</v>
      </c>
    </row>
    <row r="81952" spans="2:4" x14ac:dyDescent="0.2">
      <c r="B81952" t="s">
        <v>201</v>
      </c>
      <c r="C81952" t="s">
        <v>201</v>
      </c>
      <c r="D81952" s="273">
        <v>2448716400.71</v>
      </c>
    </row>
    <row r="98308" spans="2:4" x14ac:dyDescent="0.2">
      <c r="D98308" s="273">
        <v>46</v>
      </c>
    </row>
    <row r="98309" spans="2:4" x14ac:dyDescent="0.2">
      <c r="D98309" s="273" t="s">
        <v>41</v>
      </c>
    </row>
    <row r="98310" spans="2:4" x14ac:dyDescent="0.2">
      <c r="B98310" t="s">
        <v>157</v>
      </c>
      <c r="C98310" t="s">
        <v>157</v>
      </c>
      <c r="D98310" s="273">
        <v>8578838.3499999996</v>
      </c>
    </row>
    <row r="98311" spans="2:4" x14ac:dyDescent="0.2">
      <c r="B98311" t="s">
        <v>158</v>
      </c>
      <c r="C98311" t="s">
        <v>158</v>
      </c>
      <c r="D98311" s="273">
        <v>497020769.79000002</v>
      </c>
    </row>
    <row r="98312" spans="2:4" x14ac:dyDescent="0.2">
      <c r="B98312" t="s">
        <v>159</v>
      </c>
      <c r="C98312" t="s">
        <v>159</v>
      </c>
      <c r="D98312" s="273">
        <v>14077898.43</v>
      </c>
    </row>
    <row r="98313" spans="2:4" x14ac:dyDescent="0.2">
      <c r="B98313" t="s">
        <v>160</v>
      </c>
      <c r="C98313" t="s">
        <v>160</v>
      </c>
      <c r="D98313" s="273">
        <v>35769173.32</v>
      </c>
    </row>
    <row r="98314" spans="2:4" x14ac:dyDescent="0.2">
      <c r="B98314" t="s">
        <v>161</v>
      </c>
      <c r="C98314" t="s">
        <v>161</v>
      </c>
      <c r="D98314" s="273">
        <v>109481436.89</v>
      </c>
    </row>
    <row r="98315" spans="2:4" x14ac:dyDescent="0.2">
      <c r="B98315" t="s">
        <v>162</v>
      </c>
      <c r="C98315" t="s">
        <v>162</v>
      </c>
      <c r="D98315" s="273">
        <v>30557596.989999998</v>
      </c>
    </row>
    <row r="98316" spans="2:4" x14ac:dyDescent="0.2">
      <c r="B98316" t="s">
        <v>253</v>
      </c>
      <c r="C98316" t="s">
        <v>253</v>
      </c>
      <c r="D98316" s="273">
        <v>23224763.690000001</v>
      </c>
    </row>
    <row r="98317" spans="2:4" x14ac:dyDescent="0.2">
      <c r="B98317" t="s">
        <v>163</v>
      </c>
      <c r="C98317" t="s">
        <v>163</v>
      </c>
      <c r="D98317" s="273">
        <v>12704057.33</v>
      </c>
    </row>
    <row r="98318" spans="2:4" x14ac:dyDescent="0.2">
      <c r="B98318" t="s">
        <v>164</v>
      </c>
      <c r="C98318" t="s">
        <v>164</v>
      </c>
      <c r="D98318" s="273">
        <v>-68640.08</v>
      </c>
    </row>
    <row r="98319" spans="2:4" x14ac:dyDescent="0.2">
      <c r="B98319" t="s">
        <v>165</v>
      </c>
      <c r="C98319" t="s">
        <v>165</v>
      </c>
      <c r="D98319" s="273">
        <v>19164743.690000001</v>
      </c>
    </row>
    <row r="98320" spans="2:4" x14ac:dyDescent="0.2">
      <c r="B98320" t="s">
        <v>166</v>
      </c>
      <c r="C98320" t="s">
        <v>166</v>
      </c>
      <c r="D98320" s="273">
        <v>200431121.40000001</v>
      </c>
    </row>
    <row r="98321" spans="2:4" x14ac:dyDescent="0.2">
      <c r="B98321" t="s">
        <v>167</v>
      </c>
      <c r="C98321" t="s">
        <v>167</v>
      </c>
      <c r="D98321" s="273">
        <v>412104640.45999998</v>
      </c>
    </row>
    <row r="98322" spans="2:4" x14ac:dyDescent="0.2">
      <c r="B98322" t="s">
        <v>168</v>
      </c>
      <c r="C98322" t="s">
        <v>168</v>
      </c>
      <c r="D98322" s="273">
        <v>329580677.19</v>
      </c>
    </row>
    <row r="98323" spans="2:4" x14ac:dyDescent="0.2">
      <c r="B98323" t="s">
        <v>169</v>
      </c>
      <c r="C98323" t="s">
        <v>169</v>
      </c>
      <c r="D98323" s="273">
        <v>230288835.16999999</v>
      </c>
    </row>
    <row r="98324" spans="2:4" x14ac:dyDescent="0.2">
      <c r="B98324" t="s">
        <v>170</v>
      </c>
      <c r="C98324" t="s">
        <v>170</v>
      </c>
      <c r="D98324" s="273">
        <v>272410501.61000001</v>
      </c>
    </row>
    <row r="98325" spans="2:4" x14ac:dyDescent="0.2">
      <c r="B98325" t="s">
        <v>171</v>
      </c>
      <c r="C98325" t="s">
        <v>171</v>
      </c>
      <c r="D98325" s="273">
        <v>23786009.210000001</v>
      </c>
    </row>
    <row r="98326" spans="2:4" x14ac:dyDescent="0.2">
      <c r="B98326" t="s">
        <v>172</v>
      </c>
      <c r="C98326" t="s">
        <v>172</v>
      </c>
      <c r="D98326" s="273">
        <v>7975329.9699999997</v>
      </c>
    </row>
    <row r="98327" spans="2:4" x14ac:dyDescent="0.2">
      <c r="B98327" t="s">
        <v>173</v>
      </c>
      <c r="C98327" t="s">
        <v>173</v>
      </c>
      <c r="D98327" s="273">
        <v>56925380.359999999</v>
      </c>
    </row>
    <row r="98328" spans="2:4" x14ac:dyDescent="0.2">
      <c r="B98328" t="s">
        <v>174</v>
      </c>
      <c r="C98328" t="s">
        <v>174</v>
      </c>
      <c r="D98328" s="273">
        <v>1468025.62</v>
      </c>
    </row>
    <row r="98329" spans="2:4" x14ac:dyDescent="0.2">
      <c r="B98329" t="s">
        <v>175</v>
      </c>
      <c r="C98329" t="s">
        <v>175</v>
      </c>
      <c r="D98329" s="273">
        <v>23279878.120000001</v>
      </c>
    </row>
    <row r="98330" spans="2:4" x14ac:dyDescent="0.2">
      <c r="B98330" t="s">
        <v>176</v>
      </c>
      <c r="C98330" t="s">
        <v>176</v>
      </c>
      <c r="D98330" s="273">
        <v>45377287.770000003</v>
      </c>
    </row>
    <row r="98331" spans="2:4" x14ac:dyDescent="0.2">
      <c r="B98331" t="s">
        <v>177</v>
      </c>
      <c r="C98331" t="s">
        <v>177</v>
      </c>
      <c r="D98331" s="273">
        <v>12833663.210000001</v>
      </c>
    </row>
    <row r="98332" spans="2:4" x14ac:dyDescent="0.2">
      <c r="B98332" t="s">
        <v>178</v>
      </c>
      <c r="C98332" t="s">
        <v>178</v>
      </c>
      <c r="D98332" s="273">
        <v>34408985.140000001</v>
      </c>
    </row>
    <row r="98333" spans="2:4" x14ac:dyDescent="0.2">
      <c r="B98333" t="s">
        <v>179</v>
      </c>
      <c r="C98333" t="s">
        <v>179</v>
      </c>
      <c r="D98333" s="273">
        <v>922447.6</v>
      </c>
    </row>
    <row r="98334" spans="2:4" x14ac:dyDescent="0.2">
      <c r="B98334" t="s">
        <v>180</v>
      </c>
      <c r="C98334" t="s">
        <v>180</v>
      </c>
      <c r="D98334" s="273">
        <v>35958905.509999998</v>
      </c>
    </row>
    <row r="98335" spans="2:4" x14ac:dyDescent="0.2">
      <c r="B98335" t="s">
        <v>181</v>
      </c>
      <c r="C98335" t="s">
        <v>181</v>
      </c>
      <c r="D98335" s="273">
        <v>10454073.970000001</v>
      </c>
    </row>
    <row r="98336" spans="2:4" x14ac:dyDescent="0.2">
      <c r="B98336" t="s">
        <v>201</v>
      </c>
      <c r="C98336" t="s">
        <v>201</v>
      </c>
      <c r="D98336" s="273">
        <v>2448716400.71</v>
      </c>
    </row>
    <row r="114692" spans="2:4" x14ac:dyDescent="0.2">
      <c r="D114692" s="273">
        <v>46</v>
      </c>
    </row>
    <row r="114693" spans="2:4" x14ac:dyDescent="0.2">
      <c r="D114693" s="273" t="s">
        <v>41</v>
      </c>
    </row>
    <row r="114694" spans="2:4" x14ac:dyDescent="0.2">
      <c r="B114694" t="s">
        <v>157</v>
      </c>
      <c r="C114694" t="s">
        <v>157</v>
      </c>
      <c r="D114694" s="273">
        <v>8578838.3499999996</v>
      </c>
    </row>
    <row r="114695" spans="2:4" x14ac:dyDescent="0.2">
      <c r="B114695" t="s">
        <v>158</v>
      </c>
      <c r="C114695" t="s">
        <v>158</v>
      </c>
      <c r="D114695" s="273">
        <v>497020769.79000002</v>
      </c>
    </row>
    <row r="114696" spans="2:4" x14ac:dyDescent="0.2">
      <c r="B114696" t="s">
        <v>159</v>
      </c>
      <c r="C114696" t="s">
        <v>159</v>
      </c>
      <c r="D114696" s="273">
        <v>14077898.43</v>
      </c>
    </row>
    <row r="114697" spans="2:4" x14ac:dyDescent="0.2">
      <c r="B114697" t="s">
        <v>160</v>
      </c>
      <c r="C114697" t="s">
        <v>160</v>
      </c>
      <c r="D114697" s="273">
        <v>35769173.32</v>
      </c>
    </row>
    <row r="114698" spans="2:4" x14ac:dyDescent="0.2">
      <c r="B114698" t="s">
        <v>161</v>
      </c>
      <c r="C114698" t="s">
        <v>161</v>
      </c>
      <c r="D114698" s="273">
        <v>109481436.89</v>
      </c>
    </row>
    <row r="114699" spans="2:4" x14ac:dyDescent="0.2">
      <c r="B114699" t="s">
        <v>162</v>
      </c>
      <c r="C114699" t="s">
        <v>162</v>
      </c>
      <c r="D114699" s="273">
        <v>30557596.989999998</v>
      </c>
    </row>
    <row r="114700" spans="2:4" x14ac:dyDescent="0.2">
      <c r="B114700" t="s">
        <v>253</v>
      </c>
      <c r="C114700" t="s">
        <v>253</v>
      </c>
      <c r="D114700" s="273">
        <v>23224763.690000001</v>
      </c>
    </row>
    <row r="114701" spans="2:4" x14ac:dyDescent="0.2">
      <c r="B114701" t="s">
        <v>163</v>
      </c>
      <c r="C114701" t="s">
        <v>163</v>
      </c>
      <c r="D114701" s="273">
        <v>12704057.33</v>
      </c>
    </row>
    <row r="114702" spans="2:4" x14ac:dyDescent="0.2">
      <c r="B114702" t="s">
        <v>164</v>
      </c>
      <c r="C114702" t="s">
        <v>164</v>
      </c>
      <c r="D114702" s="273">
        <v>-68640.08</v>
      </c>
    </row>
    <row r="114703" spans="2:4" x14ac:dyDescent="0.2">
      <c r="B114703" t="s">
        <v>165</v>
      </c>
      <c r="C114703" t="s">
        <v>165</v>
      </c>
      <c r="D114703" s="273">
        <v>19164743.690000001</v>
      </c>
    </row>
    <row r="114704" spans="2:4" x14ac:dyDescent="0.2">
      <c r="B114704" t="s">
        <v>166</v>
      </c>
      <c r="C114704" t="s">
        <v>166</v>
      </c>
      <c r="D114704" s="273">
        <v>200431121.40000001</v>
      </c>
    </row>
    <row r="114705" spans="2:4" x14ac:dyDescent="0.2">
      <c r="B114705" t="s">
        <v>167</v>
      </c>
      <c r="C114705" t="s">
        <v>167</v>
      </c>
      <c r="D114705" s="273">
        <v>412104640.45999998</v>
      </c>
    </row>
    <row r="114706" spans="2:4" x14ac:dyDescent="0.2">
      <c r="B114706" t="s">
        <v>168</v>
      </c>
      <c r="C114706" t="s">
        <v>168</v>
      </c>
      <c r="D114706" s="273">
        <v>329580677.19</v>
      </c>
    </row>
    <row r="114707" spans="2:4" x14ac:dyDescent="0.2">
      <c r="B114707" t="s">
        <v>169</v>
      </c>
      <c r="C114707" t="s">
        <v>169</v>
      </c>
      <c r="D114707" s="273">
        <v>230288835.16999999</v>
      </c>
    </row>
    <row r="114708" spans="2:4" x14ac:dyDescent="0.2">
      <c r="B114708" t="s">
        <v>170</v>
      </c>
      <c r="C114708" t="s">
        <v>170</v>
      </c>
      <c r="D114708" s="273">
        <v>272410501.61000001</v>
      </c>
    </row>
    <row r="114709" spans="2:4" x14ac:dyDescent="0.2">
      <c r="B114709" t="s">
        <v>171</v>
      </c>
      <c r="C114709" t="s">
        <v>171</v>
      </c>
      <c r="D114709" s="273">
        <v>23786009.210000001</v>
      </c>
    </row>
    <row r="114710" spans="2:4" x14ac:dyDescent="0.2">
      <c r="B114710" t="s">
        <v>172</v>
      </c>
      <c r="C114710" t="s">
        <v>172</v>
      </c>
      <c r="D114710" s="273">
        <v>7975329.9699999997</v>
      </c>
    </row>
    <row r="114711" spans="2:4" x14ac:dyDescent="0.2">
      <c r="B114711" t="s">
        <v>173</v>
      </c>
      <c r="C114711" t="s">
        <v>173</v>
      </c>
      <c r="D114711" s="273">
        <v>56925380.359999999</v>
      </c>
    </row>
    <row r="114712" spans="2:4" x14ac:dyDescent="0.2">
      <c r="B114712" t="s">
        <v>174</v>
      </c>
      <c r="C114712" t="s">
        <v>174</v>
      </c>
      <c r="D114712" s="273">
        <v>1468025.62</v>
      </c>
    </row>
    <row r="114713" spans="2:4" x14ac:dyDescent="0.2">
      <c r="B114713" t="s">
        <v>175</v>
      </c>
      <c r="C114713" t="s">
        <v>175</v>
      </c>
      <c r="D114713" s="273">
        <v>23279878.120000001</v>
      </c>
    </row>
    <row r="114714" spans="2:4" x14ac:dyDescent="0.2">
      <c r="B114714" t="s">
        <v>176</v>
      </c>
      <c r="C114714" t="s">
        <v>176</v>
      </c>
      <c r="D114714" s="273">
        <v>45377287.770000003</v>
      </c>
    </row>
    <row r="114715" spans="2:4" x14ac:dyDescent="0.2">
      <c r="B114715" t="s">
        <v>177</v>
      </c>
      <c r="C114715" t="s">
        <v>177</v>
      </c>
      <c r="D114715" s="273">
        <v>12833663.210000001</v>
      </c>
    </row>
    <row r="114716" spans="2:4" x14ac:dyDescent="0.2">
      <c r="B114716" t="s">
        <v>178</v>
      </c>
      <c r="C114716" t="s">
        <v>178</v>
      </c>
      <c r="D114716" s="273">
        <v>34408985.140000001</v>
      </c>
    </row>
    <row r="114717" spans="2:4" x14ac:dyDescent="0.2">
      <c r="B114717" t="s">
        <v>179</v>
      </c>
      <c r="C114717" t="s">
        <v>179</v>
      </c>
      <c r="D114717" s="273">
        <v>922447.6</v>
      </c>
    </row>
    <row r="114718" spans="2:4" x14ac:dyDescent="0.2">
      <c r="B114718" t="s">
        <v>180</v>
      </c>
      <c r="C114718" t="s">
        <v>180</v>
      </c>
      <c r="D114718" s="273">
        <v>35958905.509999998</v>
      </c>
    </row>
    <row r="114719" spans="2:4" x14ac:dyDescent="0.2">
      <c r="B114719" t="s">
        <v>181</v>
      </c>
      <c r="C114719" t="s">
        <v>181</v>
      </c>
      <c r="D114719" s="273">
        <v>10454073.970000001</v>
      </c>
    </row>
    <row r="114720" spans="2:4" x14ac:dyDescent="0.2">
      <c r="B114720" t="s">
        <v>201</v>
      </c>
      <c r="C114720" t="s">
        <v>201</v>
      </c>
      <c r="D114720" s="273">
        <v>2448716400.71</v>
      </c>
    </row>
    <row r="131076" spans="2:4" x14ac:dyDescent="0.2">
      <c r="D131076" s="273">
        <v>46</v>
      </c>
    </row>
    <row r="131077" spans="2:4" x14ac:dyDescent="0.2">
      <c r="D131077" s="273" t="s">
        <v>41</v>
      </c>
    </row>
    <row r="131078" spans="2:4" x14ac:dyDescent="0.2">
      <c r="B131078" t="s">
        <v>157</v>
      </c>
      <c r="C131078" t="s">
        <v>157</v>
      </c>
      <c r="D131078" s="273">
        <v>8578838.3499999996</v>
      </c>
    </row>
    <row r="131079" spans="2:4" x14ac:dyDescent="0.2">
      <c r="B131079" t="s">
        <v>158</v>
      </c>
      <c r="C131079" t="s">
        <v>158</v>
      </c>
      <c r="D131079" s="273">
        <v>497020769.79000002</v>
      </c>
    </row>
    <row r="131080" spans="2:4" x14ac:dyDescent="0.2">
      <c r="B131080" t="s">
        <v>159</v>
      </c>
      <c r="C131080" t="s">
        <v>159</v>
      </c>
      <c r="D131080" s="273">
        <v>14077898.43</v>
      </c>
    </row>
    <row r="131081" spans="2:4" x14ac:dyDescent="0.2">
      <c r="B131081" t="s">
        <v>160</v>
      </c>
      <c r="C131081" t="s">
        <v>160</v>
      </c>
      <c r="D131081" s="273">
        <v>35769173.32</v>
      </c>
    </row>
    <row r="131082" spans="2:4" x14ac:dyDescent="0.2">
      <c r="B131082" t="s">
        <v>161</v>
      </c>
      <c r="C131082" t="s">
        <v>161</v>
      </c>
      <c r="D131082" s="273">
        <v>109481436.89</v>
      </c>
    </row>
    <row r="131083" spans="2:4" x14ac:dyDescent="0.2">
      <c r="B131083" t="s">
        <v>162</v>
      </c>
      <c r="C131083" t="s">
        <v>162</v>
      </c>
      <c r="D131083" s="273">
        <v>30557596.989999998</v>
      </c>
    </row>
    <row r="131084" spans="2:4" x14ac:dyDescent="0.2">
      <c r="B131084" t="s">
        <v>253</v>
      </c>
      <c r="C131084" t="s">
        <v>253</v>
      </c>
      <c r="D131084" s="273">
        <v>23224763.690000001</v>
      </c>
    </row>
    <row r="131085" spans="2:4" x14ac:dyDescent="0.2">
      <c r="B131085" t="s">
        <v>163</v>
      </c>
      <c r="C131085" t="s">
        <v>163</v>
      </c>
      <c r="D131085" s="273">
        <v>12704057.33</v>
      </c>
    </row>
    <row r="131086" spans="2:4" x14ac:dyDescent="0.2">
      <c r="B131086" t="s">
        <v>164</v>
      </c>
      <c r="C131086" t="s">
        <v>164</v>
      </c>
      <c r="D131086" s="273">
        <v>-68640.08</v>
      </c>
    </row>
    <row r="131087" spans="2:4" x14ac:dyDescent="0.2">
      <c r="B131087" t="s">
        <v>165</v>
      </c>
      <c r="C131087" t="s">
        <v>165</v>
      </c>
      <c r="D131087" s="273">
        <v>19164743.690000001</v>
      </c>
    </row>
    <row r="131088" spans="2:4" x14ac:dyDescent="0.2">
      <c r="B131088" t="s">
        <v>166</v>
      </c>
      <c r="C131088" t="s">
        <v>166</v>
      </c>
      <c r="D131088" s="273">
        <v>200431121.40000001</v>
      </c>
    </row>
    <row r="131089" spans="2:4" x14ac:dyDescent="0.2">
      <c r="B131089" t="s">
        <v>167</v>
      </c>
      <c r="C131089" t="s">
        <v>167</v>
      </c>
      <c r="D131089" s="273">
        <v>412104640.45999998</v>
      </c>
    </row>
    <row r="131090" spans="2:4" x14ac:dyDescent="0.2">
      <c r="B131090" t="s">
        <v>168</v>
      </c>
      <c r="C131090" t="s">
        <v>168</v>
      </c>
      <c r="D131090" s="273">
        <v>329580677.19</v>
      </c>
    </row>
    <row r="131091" spans="2:4" x14ac:dyDescent="0.2">
      <c r="B131091" t="s">
        <v>169</v>
      </c>
      <c r="C131091" t="s">
        <v>169</v>
      </c>
      <c r="D131091" s="273">
        <v>230288835.16999999</v>
      </c>
    </row>
    <row r="131092" spans="2:4" x14ac:dyDescent="0.2">
      <c r="B131092" t="s">
        <v>170</v>
      </c>
      <c r="C131092" t="s">
        <v>170</v>
      </c>
      <c r="D131092" s="273">
        <v>272410501.61000001</v>
      </c>
    </row>
    <row r="131093" spans="2:4" x14ac:dyDescent="0.2">
      <c r="B131093" t="s">
        <v>171</v>
      </c>
      <c r="C131093" t="s">
        <v>171</v>
      </c>
      <c r="D131093" s="273">
        <v>23786009.210000001</v>
      </c>
    </row>
    <row r="131094" spans="2:4" x14ac:dyDescent="0.2">
      <c r="B131094" t="s">
        <v>172</v>
      </c>
      <c r="C131094" t="s">
        <v>172</v>
      </c>
      <c r="D131094" s="273">
        <v>7975329.9699999997</v>
      </c>
    </row>
    <row r="131095" spans="2:4" x14ac:dyDescent="0.2">
      <c r="B131095" t="s">
        <v>173</v>
      </c>
      <c r="C131095" t="s">
        <v>173</v>
      </c>
      <c r="D131095" s="273">
        <v>56925380.359999999</v>
      </c>
    </row>
    <row r="131096" spans="2:4" x14ac:dyDescent="0.2">
      <c r="B131096" t="s">
        <v>174</v>
      </c>
      <c r="C131096" t="s">
        <v>174</v>
      </c>
      <c r="D131096" s="273">
        <v>1468025.62</v>
      </c>
    </row>
    <row r="131097" spans="2:4" x14ac:dyDescent="0.2">
      <c r="B131097" t="s">
        <v>175</v>
      </c>
      <c r="C131097" t="s">
        <v>175</v>
      </c>
      <c r="D131097" s="273">
        <v>23279878.120000001</v>
      </c>
    </row>
    <row r="131098" spans="2:4" x14ac:dyDescent="0.2">
      <c r="B131098" t="s">
        <v>176</v>
      </c>
      <c r="C131098" t="s">
        <v>176</v>
      </c>
      <c r="D131098" s="273">
        <v>45377287.770000003</v>
      </c>
    </row>
    <row r="131099" spans="2:4" x14ac:dyDescent="0.2">
      <c r="B131099" t="s">
        <v>177</v>
      </c>
      <c r="C131099" t="s">
        <v>177</v>
      </c>
      <c r="D131099" s="273">
        <v>12833663.210000001</v>
      </c>
    </row>
    <row r="131100" spans="2:4" x14ac:dyDescent="0.2">
      <c r="B131100" t="s">
        <v>178</v>
      </c>
      <c r="C131100" t="s">
        <v>178</v>
      </c>
      <c r="D131100" s="273">
        <v>34408985.140000001</v>
      </c>
    </row>
    <row r="131101" spans="2:4" x14ac:dyDescent="0.2">
      <c r="B131101" t="s">
        <v>179</v>
      </c>
      <c r="C131101" t="s">
        <v>179</v>
      </c>
      <c r="D131101" s="273">
        <v>922447.6</v>
      </c>
    </row>
    <row r="131102" spans="2:4" x14ac:dyDescent="0.2">
      <c r="B131102" t="s">
        <v>180</v>
      </c>
      <c r="C131102" t="s">
        <v>180</v>
      </c>
      <c r="D131102" s="273">
        <v>35958905.509999998</v>
      </c>
    </row>
    <row r="131103" spans="2:4" x14ac:dyDescent="0.2">
      <c r="B131103" t="s">
        <v>181</v>
      </c>
      <c r="C131103" t="s">
        <v>181</v>
      </c>
      <c r="D131103" s="273">
        <v>10454073.970000001</v>
      </c>
    </row>
    <row r="131104" spans="2:4" x14ac:dyDescent="0.2">
      <c r="B131104" t="s">
        <v>201</v>
      </c>
      <c r="C131104" t="s">
        <v>201</v>
      </c>
      <c r="D131104" s="273">
        <v>2448716400.71</v>
      </c>
    </row>
    <row r="147460" spans="2:4" x14ac:dyDescent="0.2">
      <c r="D147460" s="273">
        <v>46</v>
      </c>
    </row>
    <row r="147461" spans="2:4" x14ac:dyDescent="0.2">
      <c r="D147461" s="273" t="s">
        <v>41</v>
      </c>
    </row>
    <row r="147462" spans="2:4" x14ac:dyDescent="0.2">
      <c r="B147462" t="s">
        <v>157</v>
      </c>
      <c r="C147462" t="s">
        <v>157</v>
      </c>
      <c r="D147462" s="273">
        <v>8578838.3499999996</v>
      </c>
    </row>
    <row r="147463" spans="2:4" x14ac:dyDescent="0.2">
      <c r="B147463" t="s">
        <v>158</v>
      </c>
      <c r="C147463" t="s">
        <v>158</v>
      </c>
      <c r="D147463" s="273">
        <v>497020769.79000002</v>
      </c>
    </row>
    <row r="147464" spans="2:4" x14ac:dyDescent="0.2">
      <c r="B147464" t="s">
        <v>159</v>
      </c>
      <c r="C147464" t="s">
        <v>159</v>
      </c>
      <c r="D147464" s="273">
        <v>14077898.43</v>
      </c>
    </row>
    <row r="147465" spans="2:4" x14ac:dyDescent="0.2">
      <c r="B147465" t="s">
        <v>160</v>
      </c>
      <c r="C147465" t="s">
        <v>160</v>
      </c>
      <c r="D147465" s="273">
        <v>35769173.32</v>
      </c>
    </row>
    <row r="147466" spans="2:4" x14ac:dyDescent="0.2">
      <c r="B147466" t="s">
        <v>161</v>
      </c>
      <c r="C147466" t="s">
        <v>161</v>
      </c>
      <c r="D147466" s="273">
        <v>109481436.89</v>
      </c>
    </row>
    <row r="147467" spans="2:4" x14ac:dyDescent="0.2">
      <c r="B147467" t="s">
        <v>162</v>
      </c>
      <c r="C147467" t="s">
        <v>162</v>
      </c>
      <c r="D147467" s="273">
        <v>30557596.989999998</v>
      </c>
    </row>
    <row r="147468" spans="2:4" x14ac:dyDescent="0.2">
      <c r="B147468" t="s">
        <v>253</v>
      </c>
      <c r="C147468" t="s">
        <v>253</v>
      </c>
      <c r="D147468" s="273">
        <v>23224763.690000001</v>
      </c>
    </row>
    <row r="147469" spans="2:4" x14ac:dyDescent="0.2">
      <c r="B147469" t="s">
        <v>163</v>
      </c>
      <c r="C147469" t="s">
        <v>163</v>
      </c>
      <c r="D147469" s="273">
        <v>12704057.33</v>
      </c>
    </row>
    <row r="147470" spans="2:4" x14ac:dyDescent="0.2">
      <c r="B147470" t="s">
        <v>164</v>
      </c>
      <c r="C147470" t="s">
        <v>164</v>
      </c>
      <c r="D147470" s="273">
        <v>-68640.08</v>
      </c>
    </row>
    <row r="147471" spans="2:4" x14ac:dyDescent="0.2">
      <c r="B147471" t="s">
        <v>165</v>
      </c>
      <c r="C147471" t="s">
        <v>165</v>
      </c>
      <c r="D147471" s="273">
        <v>19164743.690000001</v>
      </c>
    </row>
    <row r="147472" spans="2:4" x14ac:dyDescent="0.2">
      <c r="B147472" t="s">
        <v>166</v>
      </c>
      <c r="C147472" t="s">
        <v>166</v>
      </c>
      <c r="D147472" s="273">
        <v>200431121.40000001</v>
      </c>
    </row>
    <row r="147473" spans="2:4" x14ac:dyDescent="0.2">
      <c r="B147473" t="s">
        <v>167</v>
      </c>
      <c r="C147473" t="s">
        <v>167</v>
      </c>
      <c r="D147473" s="273">
        <v>412104640.45999998</v>
      </c>
    </row>
    <row r="147474" spans="2:4" x14ac:dyDescent="0.2">
      <c r="B147474" t="s">
        <v>168</v>
      </c>
      <c r="C147474" t="s">
        <v>168</v>
      </c>
      <c r="D147474" s="273">
        <v>329580677.19</v>
      </c>
    </row>
    <row r="147475" spans="2:4" x14ac:dyDescent="0.2">
      <c r="B147475" t="s">
        <v>169</v>
      </c>
      <c r="C147475" t="s">
        <v>169</v>
      </c>
      <c r="D147475" s="273">
        <v>230288835.16999999</v>
      </c>
    </row>
    <row r="147476" spans="2:4" x14ac:dyDescent="0.2">
      <c r="B147476" t="s">
        <v>170</v>
      </c>
      <c r="C147476" t="s">
        <v>170</v>
      </c>
      <c r="D147476" s="273">
        <v>272410501.61000001</v>
      </c>
    </row>
    <row r="147477" spans="2:4" x14ac:dyDescent="0.2">
      <c r="B147477" t="s">
        <v>171</v>
      </c>
      <c r="C147477" t="s">
        <v>171</v>
      </c>
      <c r="D147477" s="273">
        <v>23786009.210000001</v>
      </c>
    </row>
    <row r="147478" spans="2:4" x14ac:dyDescent="0.2">
      <c r="B147478" t="s">
        <v>172</v>
      </c>
      <c r="C147478" t="s">
        <v>172</v>
      </c>
      <c r="D147478" s="273">
        <v>7975329.9699999997</v>
      </c>
    </row>
    <row r="147479" spans="2:4" x14ac:dyDescent="0.2">
      <c r="B147479" t="s">
        <v>173</v>
      </c>
      <c r="C147479" t="s">
        <v>173</v>
      </c>
      <c r="D147479" s="273">
        <v>56925380.359999999</v>
      </c>
    </row>
    <row r="147480" spans="2:4" x14ac:dyDescent="0.2">
      <c r="B147480" t="s">
        <v>174</v>
      </c>
      <c r="C147480" t="s">
        <v>174</v>
      </c>
      <c r="D147480" s="273">
        <v>1468025.62</v>
      </c>
    </row>
    <row r="147481" spans="2:4" x14ac:dyDescent="0.2">
      <c r="B147481" t="s">
        <v>175</v>
      </c>
      <c r="C147481" t="s">
        <v>175</v>
      </c>
      <c r="D147481" s="273">
        <v>23279878.120000001</v>
      </c>
    </row>
    <row r="147482" spans="2:4" x14ac:dyDescent="0.2">
      <c r="B147482" t="s">
        <v>176</v>
      </c>
      <c r="C147482" t="s">
        <v>176</v>
      </c>
      <c r="D147482" s="273">
        <v>45377287.770000003</v>
      </c>
    </row>
    <row r="147483" spans="2:4" x14ac:dyDescent="0.2">
      <c r="B147483" t="s">
        <v>177</v>
      </c>
      <c r="C147483" t="s">
        <v>177</v>
      </c>
      <c r="D147483" s="273">
        <v>12833663.210000001</v>
      </c>
    </row>
    <row r="147484" spans="2:4" x14ac:dyDescent="0.2">
      <c r="B147484" t="s">
        <v>178</v>
      </c>
      <c r="C147484" t="s">
        <v>178</v>
      </c>
      <c r="D147484" s="273">
        <v>34408985.140000001</v>
      </c>
    </row>
    <row r="147485" spans="2:4" x14ac:dyDescent="0.2">
      <c r="B147485" t="s">
        <v>179</v>
      </c>
      <c r="C147485" t="s">
        <v>179</v>
      </c>
      <c r="D147485" s="273">
        <v>922447.6</v>
      </c>
    </row>
    <row r="147486" spans="2:4" x14ac:dyDescent="0.2">
      <c r="B147486" t="s">
        <v>180</v>
      </c>
      <c r="C147486" t="s">
        <v>180</v>
      </c>
      <c r="D147486" s="273">
        <v>35958905.509999998</v>
      </c>
    </row>
    <row r="147487" spans="2:4" x14ac:dyDescent="0.2">
      <c r="B147487" t="s">
        <v>181</v>
      </c>
      <c r="C147487" t="s">
        <v>181</v>
      </c>
      <c r="D147487" s="273">
        <v>10454073.970000001</v>
      </c>
    </row>
    <row r="147488" spans="2:4" x14ac:dyDescent="0.2">
      <c r="B147488" t="s">
        <v>201</v>
      </c>
      <c r="C147488" t="s">
        <v>201</v>
      </c>
      <c r="D147488" s="273">
        <v>2448716400.71</v>
      </c>
    </row>
    <row r="163844" spans="2:4" x14ac:dyDescent="0.2">
      <c r="D163844" s="273">
        <v>46</v>
      </c>
    </row>
    <row r="163845" spans="2:4" x14ac:dyDescent="0.2">
      <c r="D163845" s="273" t="s">
        <v>41</v>
      </c>
    </row>
    <row r="163846" spans="2:4" x14ac:dyDescent="0.2">
      <c r="B163846" t="s">
        <v>157</v>
      </c>
      <c r="C163846" t="s">
        <v>157</v>
      </c>
      <c r="D163846" s="273">
        <v>8578838.3499999996</v>
      </c>
    </row>
    <row r="163847" spans="2:4" x14ac:dyDescent="0.2">
      <c r="B163847" t="s">
        <v>158</v>
      </c>
      <c r="C163847" t="s">
        <v>158</v>
      </c>
      <c r="D163847" s="273">
        <v>497020769.79000002</v>
      </c>
    </row>
    <row r="163848" spans="2:4" x14ac:dyDescent="0.2">
      <c r="B163848" t="s">
        <v>159</v>
      </c>
      <c r="C163848" t="s">
        <v>159</v>
      </c>
      <c r="D163848" s="273">
        <v>14077898.43</v>
      </c>
    </row>
    <row r="163849" spans="2:4" x14ac:dyDescent="0.2">
      <c r="B163849" t="s">
        <v>160</v>
      </c>
      <c r="C163849" t="s">
        <v>160</v>
      </c>
      <c r="D163849" s="273">
        <v>35769173.32</v>
      </c>
    </row>
    <row r="163850" spans="2:4" x14ac:dyDescent="0.2">
      <c r="B163850" t="s">
        <v>161</v>
      </c>
      <c r="C163850" t="s">
        <v>161</v>
      </c>
      <c r="D163850" s="273">
        <v>109481436.89</v>
      </c>
    </row>
    <row r="163851" spans="2:4" x14ac:dyDescent="0.2">
      <c r="B163851" t="s">
        <v>162</v>
      </c>
      <c r="C163851" t="s">
        <v>162</v>
      </c>
      <c r="D163851" s="273">
        <v>30557596.989999998</v>
      </c>
    </row>
    <row r="163852" spans="2:4" x14ac:dyDescent="0.2">
      <c r="B163852" t="s">
        <v>253</v>
      </c>
      <c r="C163852" t="s">
        <v>253</v>
      </c>
      <c r="D163852" s="273">
        <v>23224763.690000001</v>
      </c>
    </row>
    <row r="163853" spans="2:4" x14ac:dyDescent="0.2">
      <c r="B163853" t="s">
        <v>163</v>
      </c>
      <c r="C163853" t="s">
        <v>163</v>
      </c>
      <c r="D163853" s="273">
        <v>12704057.33</v>
      </c>
    </row>
    <row r="163854" spans="2:4" x14ac:dyDescent="0.2">
      <c r="B163854" t="s">
        <v>164</v>
      </c>
      <c r="C163854" t="s">
        <v>164</v>
      </c>
      <c r="D163854" s="273">
        <v>-68640.08</v>
      </c>
    </row>
    <row r="163855" spans="2:4" x14ac:dyDescent="0.2">
      <c r="B163855" t="s">
        <v>165</v>
      </c>
      <c r="C163855" t="s">
        <v>165</v>
      </c>
      <c r="D163855" s="273">
        <v>19164743.690000001</v>
      </c>
    </row>
    <row r="163856" spans="2:4" x14ac:dyDescent="0.2">
      <c r="B163856" t="s">
        <v>166</v>
      </c>
      <c r="C163856" t="s">
        <v>166</v>
      </c>
      <c r="D163856" s="273">
        <v>200431121.40000001</v>
      </c>
    </row>
    <row r="163857" spans="2:4" x14ac:dyDescent="0.2">
      <c r="B163857" t="s">
        <v>167</v>
      </c>
      <c r="C163857" t="s">
        <v>167</v>
      </c>
      <c r="D163857" s="273">
        <v>412104640.45999998</v>
      </c>
    </row>
    <row r="163858" spans="2:4" x14ac:dyDescent="0.2">
      <c r="B163858" t="s">
        <v>168</v>
      </c>
      <c r="C163858" t="s">
        <v>168</v>
      </c>
      <c r="D163858" s="273">
        <v>329580677.19</v>
      </c>
    </row>
    <row r="163859" spans="2:4" x14ac:dyDescent="0.2">
      <c r="B163859" t="s">
        <v>169</v>
      </c>
      <c r="C163859" t="s">
        <v>169</v>
      </c>
      <c r="D163859" s="273">
        <v>230288835.16999999</v>
      </c>
    </row>
    <row r="163860" spans="2:4" x14ac:dyDescent="0.2">
      <c r="B163860" t="s">
        <v>170</v>
      </c>
      <c r="C163860" t="s">
        <v>170</v>
      </c>
      <c r="D163860" s="273">
        <v>272410501.61000001</v>
      </c>
    </row>
    <row r="163861" spans="2:4" x14ac:dyDescent="0.2">
      <c r="B163861" t="s">
        <v>171</v>
      </c>
      <c r="C163861" t="s">
        <v>171</v>
      </c>
      <c r="D163861" s="273">
        <v>23786009.210000001</v>
      </c>
    </row>
    <row r="163862" spans="2:4" x14ac:dyDescent="0.2">
      <c r="B163862" t="s">
        <v>172</v>
      </c>
      <c r="C163862" t="s">
        <v>172</v>
      </c>
      <c r="D163862" s="273">
        <v>7975329.9699999997</v>
      </c>
    </row>
    <row r="163863" spans="2:4" x14ac:dyDescent="0.2">
      <c r="B163863" t="s">
        <v>173</v>
      </c>
      <c r="C163863" t="s">
        <v>173</v>
      </c>
      <c r="D163863" s="273">
        <v>56925380.359999999</v>
      </c>
    </row>
    <row r="163864" spans="2:4" x14ac:dyDescent="0.2">
      <c r="B163864" t="s">
        <v>174</v>
      </c>
      <c r="C163864" t="s">
        <v>174</v>
      </c>
      <c r="D163864" s="273">
        <v>1468025.62</v>
      </c>
    </row>
    <row r="163865" spans="2:4" x14ac:dyDescent="0.2">
      <c r="B163865" t="s">
        <v>175</v>
      </c>
      <c r="C163865" t="s">
        <v>175</v>
      </c>
      <c r="D163865" s="273">
        <v>23279878.120000001</v>
      </c>
    </row>
    <row r="163866" spans="2:4" x14ac:dyDescent="0.2">
      <c r="B163866" t="s">
        <v>176</v>
      </c>
      <c r="C163866" t="s">
        <v>176</v>
      </c>
      <c r="D163866" s="273">
        <v>45377287.770000003</v>
      </c>
    </row>
    <row r="163867" spans="2:4" x14ac:dyDescent="0.2">
      <c r="B163867" t="s">
        <v>177</v>
      </c>
      <c r="C163867" t="s">
        <v>177</v>
      </c>
      <c r="D163867" s="273">
        <v>12833663.210000001</v>
      </c>
    </row>
    <row r="163868" spans="2:4" x14ac:dyDescent="0.2">
      <c r="B163868" t="s">
        <v>178</v>
      </c>
      <c r="C163868" t="s">
        <v>178</v>
      </c>
      <c r="D163868" s="273">
        <v>34408985.140000001</v>
      </c>
    </row>
    <row r="163869" spans="2:4" x14ac:dyDescent="0.2">
      <c r="B163869" t="s">
        <v>179</v>
      </c>
      <c r="C163869" t="s">
        <v>179</v>
      </c>
      <c r="D163869" s="273">
        <v>922447.6</v>
      </c>
    </row>
    <row r="163870" spans="2:4" x14ac:dyDescent="0.2">
      <c r="B163870" t="s">
        <v>180</v>
      </c>
      <c r="C163870" t="s">
        <v>180</v>
      </c>
      <c r="D163870" s="273">
        <v>35958905.509999998</v>
      </c>
    </row>
    <row r="163871" spans="2:4" x14ac:dyDescent="0.2">
      <c r="B163871" t="s">
        <v>181</v>
      </c>
      <c r="C163871" t="s">
        <v>181</v>
      </c>
      <c r="D163871" s="273">
        <v>10454073.970000001</v>
      </c>
    </row>
    <row r="163872" spans="2:4" x14ac:dyDescent="0.2">
      <c r="B163872" t="s">
        <v>201</v>
      </c>
      <c r="C163872" t="s">
        <v>201</v>
      </c>
      <c r="D163872" s="273">
        <v>2448716400.71</v>
      </c>
    </row>
    <row r="180228" spans="2:4" x14ac:dyDescent="0.2">
      <c r="D180228" s="273">
        <v>46</v>
      </c>
    </row>
    <row r="180229" spans="2:4" x14ac:dyDescent="0.2">
      <c r="D180229" s="273" t="s">
        <v>41</v>
      </c>
    </row>
    <row r="180230" spans="2:4" x14ac:dyDescent="0.2">
      <c r="B180230" t="s">
        <v>157</v>
      </c>
      <c r="C180230" t="s">
        <v>157</v>
      </c>
      <c r="D180230" s="273">
        <v>8578838.3499999996</v>
      </c>
    </row>
    <row r="180231" spans="2:4" x14ac:dyDescent="0.2">
      <c r="B180231" t="s">
        <v>158</v>
      </c>
      <c r="C180231" t="s">
        <v>158</v>
      </c>
      <c r="D180231" s="273">
        <v>497020769.79000002</v>
      </c>
    </row>
    <row r="180232" spans="2:4" x14ac:dyDescent="0.2">
      <c r="B180232" t="s">
        <v>159</v>
      </c>
      <c r="C180232" t="s">
        <v>159</v>
      </c>
      <c r="D180232" s="273">
        <v>14077898.43</v>
      </c>
    </row>
    <row r="180233" spans="2:4" x14ac:dyDescent="0.2">
      <c r="B180233" t="s">
        <v>160</v>
      </c>
      <c r="C180233" t="s">
        <v>160</v>
      </c>
      <c r="D180233" s="273">
        <v>35769173.32</v>
      </c>
    </row>
    <row r="180234" spans="2:4" x14ac:dyDescent="0.2">
      <c r="B180234" t="s">
        <v>161</v>
      </c>
      <c r="C180234" t="s">
        <v>161</v>
      </c>
      <c r="D180234" s="273">
        <v>109481436.89</v>
      </c>
    </row>
    <row r="180235" spans="2:4" x14ac:dyDescent="0.2">
      <c r="B180235" t="s">
        <v>162</v>
      </c>
      <c r="C180235" t="s">
        <v>162</v>
      </c>
      <c r="D180235" s="273">
        <v>30557596.989999998</v>
      </c>
    </row>
    <row r="180236" spans="2:4" x14ac:dyDescent="0.2">
      <c r="B180236" t="s">
        <v>253</v>
      </c>
      <c r="C180236" t="s">
        <v>253</v>
      </c>
      <c r="D180236" s="273">
        <v>23224763.690000001</v>
      </c>
    </row>
    <row r="180237" spans="2:4" x14ac:dyDescent="0.2">
      <c r="B180237" t="s">
        <v>163</v>
      </c>
      <c r="C180237" t="s">
        <v>163</v>
      </c>
      <c r="D180237" s="273">
        <v>12704057.33</v>
      </c>
    </row>
    <row r="180238" spans="2:4" x14ac:dyDescent="0.2">
      <c r="B180238" t="s">
        <v>164</v>
      </c>
      <c r="C180238" t="s">
        <v>164</v>
      </c>
      <c r="D180238" s="273">
        <v>-68640.08</v>
      </c>
    </row>
    <row r="180239" spans="2:4" x14ac:dyDescent="0.2">
      <c r="B180239" t="s">
        <v>165</v>
      </c>
      <c r="C180239" t="s">
        <v>165</v>
      </c>
      <c r="D180239" s="273">
        <v>19164743.690000001</v>
      </c>
    </row>
    <row r="180240" spans="2:4" x14ac:dyDescent="0.2">
      <c r="B180240" t="s">
        <v>166</v>
      </c>
      <c r="C180240" t="s">
        <v>166</v>
      </c>
      <c r="D180240" s="273">
        <v>200431121.40000001</v>
      </c>
    </row>
    <row r="180241" spans="2:4" x14ac:dyDescent="0.2">
      <c r="B180241" t="s">
        <v>167</v>
      </c>
      <c r="C180241" t="s">
        <v>167</v>
      </c>
      <c r="D180241" s="273">
        <v>412104640.45999998</v>
      </c>
    </row>
    <row r="180242" spans="2:4" x14ac:dyDescent="0.2">
      <c r="B180242" t="s">
        <v>168</v>
      </c>
      <c r="C180242" t="s">
        <v>168</v>
      </c>
      <c r="D180242" s="273">
        <v>329580677.19</v>
      </c>
    </row>
    <row r="180243" spans="2:4" x14ac:dyDescent="0.2">
      <c r="B180243" t="s">
        <v>169</v>
      </c>
      <c r="C180243" t="s">
        <v>169</v>
      </c>
      <c r="D180243" s="273">
        <v>230288835.16999999</v>
      </c>
    </row>
    <row r="180244" spans="2:4" x14ac:dyDescent="0.2">
      <c r="B180244" t="s">
        <v>170</v>
      </c>
      <c r="C180244" t="s">
        <v>170</v>
      </c>
      <c r="D180244" s="273">
        <v>272410501.61000001</v>
      </c>
    </row>
    <row r="180245" spans="2:4" x14ac:dyDescent="0.2">
      <c r="B180245" t="s">
        <v>171</v>
      </c>
      <c r="C180245" t="s">
        <v>171</v>
      </c>
      <c r="D180245" s="273">
        <v>23786009.210000001</v>
      </c>
    </row>
    <row r="180246" spans="2:4" x14ac:dyDescent="0.2">
      <c r="B180246" t="s">
        <v>172</v>
      </c>
      <c r="C180246" t="s">
        <v>172</v>
      </c>
      <c r="D180246" s="273">
        <v>7975329.9699999997</v>
      </c>
    </row>
    <row r="180247" spans="2:4" x14ac:dyDescent="0.2">
      <c r="B180247" t="s">
        <v>173</v>
      </c>
      <c r="C180247" t="s">
        <v>173</v>
      </c>
      <c r="D180247" s="273">
        <v>56925380.359999999</v>
      </c>
    </row>
    <row r="180248" spans="2:4" x14ac:dyDescent="0.2">
      <c r="B180248" t="s">
        <v>174</v>
      </c>
      <c r="C180248" t="s">
        <v>174</v>
      </c>
      <c r="D180248" s="273">
        <v>1468025.62</v>
      </c>
    </row>
    <row r="180249" spans="2:4" x14ac:dyDescent="0.2">
      <c r="B180249" t="s">
        <v>175</v>
      </c>
      <c r="C180249" t="s">
        <v>175</v>
      </c>
      <c r="D180249" s="273">
        <v>23279878.120000001</v>
      </c>
    </row>
    <row r="180250" spans="2:4" x14ac:dyDescent="0.2">
      <c r="B180250" t="s">
        <v>176</v>
      </c>
      <c r="C180250" t="s">
        <v>176</v>
      </c>
      <c r="D180250" s="273">
        <v>45377287.770000003</v>
      </c>
    </row>
    <row r="180251" spans="2:4" x14ac:dyDescent="0.2">
      <c r="B180251" t="s">
        <v>177</v>
      </c>
      <c r="C180251" t="s">
        <v>177</v>
      </c>
      <c r="D180251" s="273">
        <v>12833663.210000001</v>
      </c>
    </row>
    <row r="180252" spans="2:4" x14ac:dyDescent="0.2">
      <c r="B180252" t="s">
        <v>178</v>
      </c>
      <c r="C180252" t="s">
        <v>178</v>
      </c>
      <c r="D180252" s="273">
        <v>34408985.140000001</v>
      </c>
    </row>
    <row r="180253" spans="2:4" x14ac:dyDescent="0.2">
      <c r="B180253" t="s">
        <v>179</v>
      </c>
      <c r="C180253" t="s">
        <v>179</v>
      </c>
      <c r="D180253" s="273">
        <v>922447.6</v>
      </c>
    </row>
    <row r="180254" spans="2:4" x14ac:dyDescent="0.2">
      <c r="B180254" t="s">
        <v>180</v>
      </c>
      <c r="C180254" t="s">
        <v>180</v>
      </c>
      <c r="D180254" s="273">
        <v>35958905.509999998</v>
      </c>
    </row>
    <row r="180255" spans="2:4" x14ac:dyDescent="0.2">
      <c r="B180255" t="s">
        <v>181</v>
      </c>
      <c r="C180255" t="s">
        <v>181</v>
      </c>
      <c r="D180255" s="273">
        <v>10454073.970000001</v>
      </c>
    </row>
    <row r="180256" spans="2:4" x14ac:dyDescent="0.2">
      <c r="B180256" t="s">
        <v>201</v>
      </c>
      <c r="C180256" t="s">
        <v>201</v>
      </c>
      <c r="D180256" s="273">
        <v>2448716400.71</v>
      </c>
    </row>
    <row r="196612" spans="2:4" x14ac:dyDescent="0.2">
      <c r="D196612" s="273">
        <v>46</v>
      </c>
    </row>
    <row r="196613" spans="2:4" x14ac:dyDescent="0.2">
      <c r="D196613" s="273" t="s">
        <v>41</v>
      </c>
    </row>
    <row r="196614" spans="2:4" x14ac:dyDescent="0.2">
      <c r="B196614" t="s">
        <v>157</v>
      </c>
      <c r="C196614" t="s">
        <v>157</v>
      </c>
      <c r="D196614" s="273">
        <v>8578838.3499999996</v>
      </c>
    </row>
    <row r="196615" spans="2:4" x14ac:dyDescent="0.2">
      <c r="B196615" t="s">
        <v>158</v>
      </c>
      <c r="C196615" t="s">
        <v>158</v>
      </c>
      <c r="D196615" s="273">
        <v>497020769.79000002</v>
      </c>
    </row>
    <row r="196616" spans="2:4" x14ac:dyDescent="0.2">
      <c r="B196616" t="s">
        <v>159</v>
      </c>
      <c r="C196616" t="s">
        <v>159</v>
      </c>
      <c r="D196616" s="273">
        <v>14077898.43</v>
      </c>
    </row>
    <row r="196617" spans="2:4" x14ac:dyDescent="0.2">
      <c r="B196617" t="s">
        <v>160</v>
      </c>
      <c r="C196617" t="s">
        <v>160</v>
      </c>
      <c r="D196617" s="273">
        <v>35769173.32</v>
      </c>
    </row>
    <row r="196618" spans="2:4" x14ac:dyDescent="0.2">
      <c r="B196618" t="s">
        <v>161</v>
      </c>
      <c r="C196618" t="s">
        <v>161</v>
      </c>
      <c r="D196618" s="273">
        <v>109481436.89</v>
      </c>
    </row>
    <row r="196619" spans="2:4" x14ac:dyDescent="0.2">
      <c r="B196619" t="s">
        <v>162</v>
      </c>
      <c r="C196619" t="s">
        <v>162</v>
      </c>
      <c r="D196619" s="273">
        <v>30557596.989999998</v>
      </c>
    </row>
    <row r="196620" spans="2:4" x14ac:dyDescent="0.2">
      <c r="B196620" t="s">
        <v>253</v>
      </c>
      <c r="C196620" t="s">
        <v>253</v>
      </c>
      <c r="D196620" s="273">
        <v>23224763.690000001</v>
      </c>
    </row>
    <row r="196621" spans="2:4" x14ac:dyDescent="0.2">
      <c r="B196621" t="s">
        <v>163</v>
      </c>
      <c r="C196621" t="s">
        <v>163</v>
      </c>
      <c r="D196621" s="273">
        <v>12704057.33</v>
      </c>
    </row>
    <row r="196622" spans="2:4" x14ac:dyDescent="0.2">
      <c r="B196622" t="s">
        <v>164</v>
      </c>
      <c r="C196622" t="s">
        <v>164</v>
      </c>
      <c r="D196622" s="273">
        <v>-68640.08</v>
      </c>
    </row>
    <row r="196623" spans="2:4" x14ac:dyDescent="0.2">
      <c r="B196623" t="s">
        <v>165</v>
      </c>
      <c r="C196623" t="s">
        <v>165</v>
      </c>
      <c r="D196623" s="273">
        <v>19164743.690000001</v>
      </c>
    </row>
    <row r="196624" spans="2:4" x14ac:dyDescent="0.2">
      <c r="B196624" t="s">
        <v>166</v>
      </c>
      <c r="C196624" t="s">
        <v>166</v>
      </c>
      <c r="D196624" s="273">
        <v>200431121.40000001</v>
      </c>
    </row>
    <row r="196625" spans="2:4" x14ac:dyDescent="0.2">
      <c r="B196625" t="s">
        <v>167</v>
      </c>
      <c r="C196625" t="s">
        <v>167</v>
      </c>
      <c r="D196625" s="273">
        <v>412104640.45999998</v>
      </c>
    </row>
    <row r="196626" spans="2:4" x14ac:dyDescent="0.2">
      <c r="B196626" t="s">
        <v>168</v>
      </c>
      <c r="C196626" t="s">
        <v>168</v>
      </c>
      <c r="D196626" s="273">
        <v>329580677.19</v>
      </c>
    </row>
    <row r="196627" spans="2:4" x14ac:dyDescent="0.2">
      <c r="B196627" t="s">
        <v>169</v>
      </c>
      <c r="C196627" t="s">
        <v>169</v>
      </c>
      <c r="D196627" s="273">
        <v>230288835.16999999</v>
      </c>
    </row>
    <row r="196628" spans="2:4" x14ac:dyDescent="0.2">
      <c r="B196628" t="s">
        <v>170</v>
      </c>
      <c r="C196628" t="s">
        <v>170</v>
      </c>
      <c r="D196628" s="273">
        <v>272410501.61000001</v>
      </c>
    </row>
    <row r="196629" spans="2:4" x14ac:dyDescent="0.2">
      <c r="B196629" t="s">
        <v>171</v>
      </c>
      <c r="C196629" t="s">
        <v>171</v>
      </c>
      <c r="D196629" s="273">
        <v>23786009.210000001</v>
      </c>
    </row>
    <row r="196630" spans="2:4" x14ac:dyDescent="0.2">
      <c r="B196630" t="s">
        <v>172</v>
      </c>
      <c r="C196630" t="s">
        <v>172</v>
      </c>
      <c r="D196630" s="273">
        <v>7975329.9699999997</v>
      </c>
    </row>
    <row r="196631" spans="2:4" x14ac:dyDescent="0.2">
      <c r="B196631" t="s">
        <v>173</v>
      </c>
      <c r="C196631" t="s">
        <v>173</v>
      </c>
      <c r="D196631" s="273">
        <v>56925380.359999999</v>
      </c>
    </row>
    <row r="196632" spans="2:4" x14ac:dyDescent="0.2">
      <c r="B196632" t="s">
        <v>174</v>
      </c>
      <c r="C196632" t="s">
        <v>174</v>
      </c>
      <c r="D196632" s="273">
        <v>1468025.62</v>
      </c>
    </row>
    <row r="196633" spans="2:4" x14ac:dyDescent="0.2">
      <c r="B196633" t="s">
        <v>175</v>
      </c>
      <c r="C196633" t="s">
        <v>175</v>
      </c>
      <c r="D196633" s="273">
        <v>23279878.120000001</v>
      </c>
    </row>
    <row r="196634" spans="2:4" x14ac:dyDescent="0.2">
      <c r="B196634" t="s">
        <v>176</v>
      </c>
      <c r="C196634" t="s">
        <v>176</v>
      </c>
      <c r="D196634" s="273">
        <v>45377287.770000003</v>
      </c>
    </row>
    <row r="196635" spans="2:4" x14ac:dyDescent="0.2">
      <c r="B196635" t="s">
        <v>177</v>
      </c>
      <c r="C196635" t="s">
        <v>177</v>
      </c>
      <c r="D196635" s="273">
        <v>12833663.210000001</v>
      </c>
    </row>
    <row r="196636" spans="2:4" x14ac:dyDescent="0.2">
      <c r="B196636" t="s">
        <v>178</v>
      </c>
      <c r="C196636" t="s">
        <v>178</v>
      </c>
      <c r="D196636" s="273">
        <v>34408985.140000001</v>
      </c>
    </row>
    <row r="196637" spans="2:4" x14ac:dyDescent="0.2">
      <c r="B196637" t="s">
        <v>179</v>
      </c>
      <c r="C196637" t="s">
        <v>179</v>
      </c>
      <c r="D196637" s="273">
        <v>922447.6</v>
      </c>
    </row>
    <row r="196638" spans="2:4" x14ac:dyDescent="0.2">
      <c r="B196638" t="s">
        <v>180</v>
      </c>
      <c r="C196638" t="s">
        <v>180</v>
      </c>
      <c r="D196638" s="273">
        <v>35958905.509999998</v>
      </c>
    </row>
    <row r="196639" spans="2:4" x14ac:dyDescent="0.2">
      <c r="B196639" t="s">
        <v>181</v>
      </c>
      <c r="C196639" t="s">
        <v>181</v>
      </c>
      <c r="D196639" s="273">
        <v>10454073.970000001</v>
      </c>
    </row>
    <row r="196640" spans="2:4" x14ac:dyDescent="0.2">
      <c r="B196640" t="s">
        <v>201</v>
      </c>
      <c r="C196640" t="s">
        <v>201</v>
      </c>
      <c r="D196640" s="273">
        <v>2448716400.71</v>
      </c>
    </row>
    <row r="212996" spans="2:4" x14ac:dyDescent="0.2">
      <c r="D212996" s="273">
        <v>46</v>
      </c>
    </row>
    <row r="212997" spans="2:4" x14ac:dyDescent="0.2">
      <c r="D212997" s="273" t="s">
        <v>41</v>
      </c>
    </row>
    <row r="212998" spans="2:4" x14ac:dyDescent="0.2">
      <c r="B212998" t="s">
        <v>157</v>
      </c>
      <c r="C212998" t="s">
        <v>157</v>
      </c>
      <c r="D212998" s="273">
        <v>8578838.3499999996</v>
      </c>
    </row>
    <row r="212999" spans="2:4" x14ac:dyDescent="0.2">
      <c r="B212999" t="s">
        <v>158</v>
      </c>
      <c r="C212999" t="s">
        <v>158</v>
      </c>
      <c r="D212999" s="273">
        <v>497020769.79000002</v>
      </c>
    </row>
    <row r="213000" spans="2:4" x14ac:dyDescent="0.2">
      <c r="B213000" t="s">
        <v>159</v>
      </c>
      <c r="C213000" t="s">
        <v>159</v>
      </c>
      <c r="D213000" s="273">
        <v>14077898.43</v>
      </c>
    </row>
    <row r="213001" spans="2:4" x14ac:dyDescent="0.2">
      <c r="B213001" t="s">
        <v>160</v>
      </c>
      <c r="C213001" t="s">
        <v>160</v>
      </c>
      <c r="D213001" s="273">
        <v>35769173.32</v>
      </c>
    </row>
    <row r="213002" spans="2:4" x14ac:dyDescent="0.2">
      <c r="B213002" t="s">
        <v>161</v>
      </c>
      <c r="C213002" t="s">
        <v>161</v>
      </c>
      <c r="D213002" s="273">
        <v>109481436.89</v>
      </c>
    </row>
    <row r="213003" spans="2:4" x14ac:dyDescent="0.2">
      <c r="B213003" t="s">
        <v>162</v>
      </c>
      <c r="C213003" t="s">
        <v>162</v>
      </c>
      <c r="D213003" s="273">
        <v>30557596.989999998</v>
      </c>
    </row>
    <row r="213004" spans="2:4" x14ac:dyDescent="0.2">
      <c r="B213004" t="s">
        <v>253</v>
      </c>
      <c r="C213004" t="s">
        <v>253</v>
      </c>
      <c r="D213004" s="273">
        <v>23224763.690000001</v>
      </c>
    </row>
    <row r="213005" spans="2:4" x14ac:dyDescent="0.2">
      <c r="B213005" t="s">
        <v>163</v>
      </c>
      <c r="C213005" t="s">
        <v>163</v>
      </c>
      <c r="D213005" s="273">
        <v>12704057.33</v>
      </c>
    </row>
    <row r="213006" spans="2:4" x14ac:dyDescent="0.2">
      <c r="B213006" t="s">
        <v>164</v>
      </c>
      <c r="C213006" t="s">
        <v>164</v>
      </c>
      <c r="D213006" s="273">
        <v>-68640.08</v>
      </c>
    </row>
    <row r="213007" spans="2:4" x14ac:dyDescent="0.2">
      <c r="B213007" t="s">
        <v>165</v>
      </c>
      <c r="C213007" t="s">
        <v>165</v>
      </c>
      <c r="D213007" s="273">
        <v>19164743.690000001</v>
      </c>
    </row>
    <row r="213008" spans="2:4" x14ac:dyDescent="0.2">
      <c r="B213008" t="s">
        <v>166</v>
      </c>
      <c r="C213008" t="s">
        <v>166</v>
      </c>
      <c r="D213008" s="273">
        <v>200431121.40000001</v>
      </c>
    </row>
    <row r="213009" spans="2:4" x14ac:dyDescent="0.2">
      <c r="B213009" t="s">
        <v>167</v>
      </c>
      <c r="C213009" t="s">
        <v>167</v>
      </c>
      <c r="D213009" s="273">
        <v>412104640.45999998</v>
      </c>
    </row>
    <row r="213010" spans="2:4" x14ac:dyDescent="0.2">
      <c r="B213010" t="s">
        <v>168</v>
      </c>
      <c r="C213010" t="s">
        <v>168</v>
      </c>
      <c r="D213010" s="273">
        <v>329580677.19</v>
      </c>
    </row>
    <row r="213011" spans="2:4" x14ac:dyDescent="0.2">
      <c r="B213011" t="s">
        <v>169</v>
      </c>
      <c r="C213011" t="s">
        <v>169</v>
      </c>
      <c r="D213011" s="273">
        <v>230288835.16999999</v>
      </c>
    </row>
    <row r="213012" spans="2:4" x14ac:dyDescent="0.2">
      <c r="B213012" t="s">
        <v>170</v>
      </c>
      <c r="C213012" t="s">
        <v>170</v>
      </c>
      <c r="D213012" s="273">
        <v>272410501.61000001</v>
      </c>
    </row>
    <row r="213013" spans="2:4" x14ac:dyDescent="0.2">
      <c r="B213013" t="s">
        <v>171</v>
      </c>
      <c r="C213013" t="s">
        <v>171</v>
      </c>
      <c r="D213013" s="273">
        <v>23786009.210000001</v>
      </c>
    </row>
    <row r="213014" spans="2:4" x14ac:dyDescent="0.2">
      <c r="B213014" t="s">
        <v>172</v>
      </c>
      <c r="C213014" t="s">
        <v>172</v>
      </c>
      <c r="D213014" s="273">
        <v>7975329.9699999997</v>
      </c>
    </row>
    <row r="213015" spans="2:4" x14ac:dyDescent="0.2">
      <c r="B213015" t="s">
        <v>173</v>
      </c>
      <c r="C213015" t="s">
        <v>173</v>
      </c>
      <c r="D213015" s="273">
        <v>56925380.359999999</v>
      </c>
    </row>
    <row r="213016" spans="2:4" x14ac:dyDescent="0.2">
      <c r="B213016" t="s">
        <v>174</v>
      </c>
      <c r="C213016" t="s">
        <v>174</v>
      </c>
      <c r="D213016" s="273">
        <v>1468025.62</v>
      </c>
    </row>
    <row r="213017" spans="2:4" x14ac:dyDescent="0.2">
      <c r="B213017" t="s">
        <v>175</v>
      </c>
      <c r="C213017" t="s">
        <v>175</v>
      </c>
      <c r="D213017" s="273">
        <v>23279878.120000001</v>
      </c>
    </row>
    <row r="213018" spans="2:4" x14ac:dyDescent="0.2">
      <c r="B213018" t="s">
        <v>176</v>
      </c>
      <c r="C213018" t="s">
        <v>176</v>
      </c>
      <c r="D213018" s="273">
        <v>45377287.770000003</v>
      </c>
    </row>
    <row r="213019" spans="2:4" x14ac:dyDescent="0.2">
      <c r="B213019" t="s">
        <v>177</v>
      </c>
      <c r="C213019" t="s">
        <v>177</v>
      </c>
      <c r="D213019" s="273">
        <v>12833663.210000001</v>
      </c>
    </row>
    <row r="213020" spans="2:4" x14ac:dyDescent="0.2">
      <c r="B213020" t="s">
        <v>178</v>
      </c>
      <c r="C213020" t="s">
        <v>178</v>
      </c>
      <c r="D213020" s="273">
        <v>34408985.140000001</v>
      </c>
    </row>
    <row r="213021" spans="2:4" x14ac:dyDescent="0.2">
      <c r="B213021" t="s">
        <v>179</v>
      </c>
      <c r="C213021" t="s">
        <v>179</v>
      </c>
      <c r="D213021" s="273">
        <v>922447.6</v>
      </c>
    </row>
    <row r="213022" spans="2:4" x14ac:dyDescent="0.2">
      <c r="B213022" t="s">
        <v>180</v>
      </c>
      <c r="C213022" t="s">
        <v>180</v>
      </c>
      <c r="D213022" s="273">
        <v>35958905.509999998</v>
      </c>
    </row>
    <row r="213023" spans="2:4" x14ac:dyDescent="0.2">
      <c r="B213023" t="s">
        <v>181</v>
      </c>
      <c r="C213023" t="s">
        <v>181</v>
      </c>
      <c r="D213023" s="273">
        <v>10454073.970000001</v>
      </c>
    </row>
    <row r="213024" spans="2:4" x14ac:dyDescent="0.2">
      <c r="B213024" t="s">
        <v>201</v>
      </c>
      <c r="C213024" t="s">
        <v>201</v>
      </c>
      <c r="D213024" s="273">
        <v>2448716400.71</v>
      </c>
    </row>
    <row r="229380" spans="2:4" x14ac:dyDescent="0.2">
      <c r="D229380" s="273">
        <v>46</v>
      </c>
    </row>
    <row r="229381" spans="2:4" x14ac:dyDescent="0.2">
      <c r="D229381" s="273" t="s">
        <v>41</v>
      </c>
    </row>
    <row r="229382" spans="2:4" x14ac:dyDescent="0.2">
      <c r="B229382" t="s">
        <v>157</v>
      </c>
      <c r="C229382" t="s">
        <v>157</v>
      </c>
      <c r="D229382" s="273">
        <v>8578838.3499999996</v>
      </c>
    </row>
    <row r="229383" spans="2:4" x14ac:dyDescent="0.2">
      <c r="B229383" t="s">
        <v>158</v>
      </c>
      <c r="C229383" t="s">
        <v>158</v>
      </c>
      <c r="D229383" s="273">
        <v>497020769.79000002</v>
      </c>
    </row>
    <row r="229384" spans="2:4" x14ac:dyDescent="0.2">
      <c r="B229384" t="s">
        <v>159</v>
      </c>
      <c r="C229384" t="s">
        <v>159</v>
      </c>
      <c r="D229384" s="273">
        <v>14077898.43</v>
      </c>
    </row>
    <row r="229385" spans="2:4" x14ac:dyDescent="0.2">
      <c r="B229385" t="s">
        <v>160</v>
      </c>
      <c r="C229385" t="s">
        <v>160</v>
      </c>
      <c r="D229385" s="273">
        <v>35769173.32</v>
      </c>
    </row>
    <row r="229386" spans="2:4" x14ac:dyDescent="0.2">
      <c r="B229386" t="s">
        <v>161</v>
      </c>
      <c r="C229386" t="s">
        <v>161</v>
      </c>
      <c r="D229386" s="273">
        <v>109481436.89</v>
      </c>
    </row>
    <row r="229387" spans="2:4" x14ac:dyDescent="0.2">
      <c r="B229387" t="s">
        <v>162</v>
      </c>
      <c r="C229387" t="s">
        <v>162</v>
      </c>
      <c r="D229387" s="273">
        <v>30557596.989999998</v>
      </c>
    </row>
    <row r="229388" spans="2:4" x14ac:dyDescent="0.2">
      <c r="B229388" t="s">
        <v>253</v>
      </c>
      <c r="C229388" t="s">
        <v>253</v>
      </c>
      <c r="D229388" s="273">
        <v>23224763.690000001</v>
      </c>
    </row>
    <row r="229389" spans="2:4" x14ac:dyDescent="0.2">
      <c r="B229389" t="s">
        <v>163</v>
      </c>
      <c r="C229389" t="s">
        <v>163</v>
      </c>
      <c r="D229389" s="273">
        <v>12704057.33</v>
      </c>
    </row>
    <row r="229390" spans="2:4" x14ac:dyDescent="0.2">
      <c r="B229390" t="s">
        <v>164</v>
      </c>
      <c r="C229390" t="s">
        <v>164</v>
      </c>
      <c r="D229390" s="273">
        <v>-68640.08</v>
      </c>
    </row>
    <row r="229391" spans="2:4" x14ac:dyDescent="0.2">
      <c r="B229391" t="s">
        <v>165</v>
      </c>
      <c r="C229391" t="s">
        <v>165</v>
      </c>
      <c r="D229391" s="273">
        <v>19164743.690000001</v>
      </c>
    </row>
    <row r="229392" spans="2:4" x14ac:dyDescent="0.2">
      <c r="B229392" t="s">
        <v>166</v>
      </c>
      <c r="C229392" t="s">
        <v>166</v>
      </c>
      <c r="D229392" s="273">
        <v>200431121.40000001</v>
      </c>
    </row>
    <row r="229393" spans="2:4" x14ac:dyDescent="0.2">
      <c r="B229393" t="s">
        <v>167</v>
      </c>
      <c r="C229393" t="s">
        <v>167</v>
      </c>
      <c r="D229393" s="273">
        <v>412104640.45999998</v>
      </c>
    </row>
    <row r="229394" spans="2:4" x14ac:dyDescent="0.2">
      <c r="B229394" t="s">
        <v>168</v>
      </c>
      <c r="C229394" t="s">
        <v>168</v>
      </c>
      <c r="D229394" s="273">
        <v>329580677.19</v>
      </c>
    </row>
    <row r="229395" spans="2:4" x14ac:dyDescent="0.2">
      <c r="B229395" t="s">
        <v>169</v>
      </c>
      <c r="C229395" t="s">
        <v>169</v>
      </c>
      <c r="D229395" s="273">
        <v>230288835.16999999</v>
      </c>
    </row>
    <row r="229396" spans="2:4" x14ac:dyDescent="0.2">
      <c r="B229396" t="s">
        <v>170</v>
      </c>
      <c r="C229396" t="s">
        <v>170</v>
      </c>
      <c r="D229396" s="273">
        <v>272410501.61000001</v>
      </c>
    </row>
    <row r="229397" spans="2:4" x14ac:dyDescent="0.2">
      <c r="B229397" t="s">
        <v>171</v>
      </c>
      <c r="C229397" t="s">
        <v>171</v>
      </c>
      <c r="D229397" s="273">
        <v>23786009.210000001</v>
      </c>
    </row>
    <row r="229398" spans="2:4" x14ac:dyDescent="0.2">
      <c r="B229398" t="s">
        <v>172</v>
      </c>
      <c r="C229398" t="s">
        <v>172</v>
      </c>
      <c r="D229398" s="273">
        <v>7975329.9699999997</v>
      </c>
    </row>
    <row r="229399" spans="2:4" x14ac:dyDescent="0.2">
      <c r="B229399" t="s">
        <v>173</v>
      </c>
      <c r="C229399" t="s">
        <v>173</v>
      </c>
      <c r="D229399" s="273">
        <v>56925380.359999999</v>
      </c>
    </row>
    <row r="229400" spans="2:4" x14ac:dyDescent="0.2">
      <c r="B229400" t="s">
        <v>174</v>
      </c>
      <c r="C229400" t="s">
        <v>174</v>
      </c>
      <c r="D229400" s="273">
        <v>1468025.62</v>
      </c>
    </row>
    <row r="229401" spans="2:4" x14ac:dyDescent="0.2">
      <c r="B229401" t="s">
        <v>175</v>
      </c>
      <c r="C229401" t="s">
        <v>175</v>
      </c>
      <c r="D229401" s="273">
        <v>23279878.120000001</v>
      </c>
    </row>
    <row r="229402" spans="2:4" x14ac:dyDescent="0.2">
      <c r="B229402" t="s">
        <v>176</v>
      </c>
      <c r="C229402" t="s">
        <v>176</v>
      </c>
      <c r="D229402" s="273">
        <v>45377287.770000003</v>
      </c>
    </row>
    <row r="229403" spans="2:4" x14ac:dyDescent="0.2">
      <c r="B229403" t="s">
        <v>177</v>
      </c>
      <c r="C229403" t="s">
        <v>177</v>
      </c>
      <c r="D229403" s="273">
        <v>12833663.210000001</v>
      </c>
    </row>
    <row r="229404" spans="2:4" x14ac:dyDescent="0.2">
      <c r="B229404" t="s">
        <v>178</v>
      </c>
      <c r="C229404" t="s">
        <v>178</v>
      </c>
      <c r="D229404" s="273">
        <v>34408985.140000001</v>
      </c>
    </row>
    <row r="229405" spans="2:4" x14ac:dyDescent="0.2">
      <c r="B229405" t="s">
        <v>179</v>
      </c>
      <c r="C229405" t="s">
        <v>179</v>
      </c>
      <c r="D229405" s="273">
        <v>922447.6</v>
      </c>
    </row>
    <row r="229406" spans="2:4" x14ac:dyDescent="0.2">
      <c r="B229406" t="s">
        <v>180</v>
      </c>
      <c r="C229406" t="s">
        <v>180</v>
      </c>
      <c r="D229406" s="273">
        <v>35958905.509999998</v>
      </c>
    </row>
    <row r="229407" spans="2:4" x14ac:dyDescent="0.2">
      <c r="B229407" t="s">
        <v>181</v>
      </c>
      <c r="C229407" t="s">
        <v>181</v>
      </c>
      <c r="D229407" s="273">
        <v>10454073.970000001</v>
      </c>
    </row>
    <row r="229408" spans="2:4" x14ac:dyDescent="0.2">
      <c r="B229408" t="s">
        <v>201</v>
      </c>
      <c r="C229408" t="s">
        <v>201</v>
      </c>
      <c r="D229408" s="273">
        <v>2448716400.71</v>
      </c>
    </row>
    <row r="245764" spans="2:4" x14ac:dyDescent="0.2">
      <c r="D245764" s="273">
        <v>46</v>
      </c>
    </row>
    <row r="245765" spans="2:4" x14ac:dyDescent="0.2">
      <c r="D245765" s="273" t="s">
        <v>41</v>
      </c>
    </row>
    <row r="245766" spans="2:4" x14ac:dyDescent="0.2">
      <c r="B245766" t="s">
        <v>157</v>
      </c>
      <c r="C245766" t="s">
        <v>157</v>
      </c>
      <c r="D245766" s="273">
        <v>8578838.3499999996</v>
      </c>
    </row>
    <row r="245767" spans="2:4" x14ac:dyDescent="0.2">
      <c r="B245767" t="s">
        <v>158</v>
      </c>
      <c r="C245767" t="s">
        <v>158</v>
      </c>
      <c r="D245767" s="273">
        <v>497020769.79000002</v>
      </c>
    </row>
    <row r="245768" spans="2:4" x14ac:dyDescent="0.2">
      <c r="B245768" t="s">
        <v>159</v>
      </c>
      <c r="C245768" t="s">
        <v>159</v>
      </c>
      <c r="D245768" s="273">
        <v>14077898.43</v>
      </c>
    </row>
    <row r="245769" spans="2:4" x14ac:dyDescent="0.2">
      <c r="B245769" t="s">
        <v>160</v>
      </c>
      <c r="C245769" t="s">
        <v>160</v>
      </c>
      <c r="D245769" s="273">
        <v>35769173.32</v>
      </c>
    </row>
    <row r="245770" spans="2:4" x14ac:dyDescent="0.2">
      <c r="B245770" t="s">
        <v>161</v>
      </c>
      <c r="C245770" t="s">
        <v>161</v>
      </c>
      <c r="D245770" s="273">
        <v>109481436.89</v>
      </c>
    </row>
    <row r="245771" spans="2:4" x14ac:dyDescent="0.2">
      <c r="B245771" t="s">
        <v>162</v>
      </c>
      <c r="C245771" t="s">
        <v>162</v>
      </c>
      <c r="D245771" s="273">
        <v>30557596.989999998</v>
      </c>
    </row>
    <row r="245772" spans="2:4" x14ac:dyDescent="0.2">
      <c r="B245772" t="s">
        <v>253</v>
      </c>
      <c r="C245772" t="s">
        <v>253</v>
      </c>
      <c r="D245772" s="273">
        <v>23224763.690000001</v>
      </c>
    </row>
    <row r="245773" spans="2:4" x14ac:dyDescent="0.2">
      <c r="B245773" t="s">
        <v>163</v>
      </c>
      <c r="C245773" t="s">
        <v>163</v>
      </c>
      <c r="D245773" s="273">
        <v>12704057.33</v>
      </c>
    </row>
    <row r="245774" spans="2:4" x14ac:dyDescent="0.2">
      <c r="B245774" t="s">
        <v>164</v>
      </c>
      <c r="C245774" t="s">
        <v>164</v>
      </c>
      <c r="D245774" s="273">
        <v>-68640.08</v>
      </c>
    </row>
    <row r="245775" spans="2:4" x14ac:dyDescent="0.2">
      <c r="B245775" t="s">
        <v>165</v>
      </c>
      <c r="C245775" t="s">
        <v>165</v>
      </c>
      <c r="D245775" s="273">
        <v>19164743.690000001</v>
      </c>
    </row>
    <row r="245776" spans="2:4" x14ac:dyDescent="0.2">
      <c r="B245776" t="s">
        <v>166</v>
      </c>
      <c r="C245776" t="s">
        <v>166</v>
      </c>
      <c r="D245776" s="273">
        <v>200431121.40000001</v>
      </c>
    </row>
    <row r="245777" spans="2:4" x14ac:dyDescent="0.2">
      <c r="B245777" t="s">
        <v>167</v>
      </c>
      <c r="C245777" t="s">
        <v>167</v>
      </c>
      <c r="D245777" s="273">
        <v>412104640.45999998</v>
      </c>
    </row>
    <row r="245778" spans="2:4" x14ac:dyDescent="0.2">
      <c r="B245778" t="s">
        <v>168</v>
      </c>
      <c r="C245778" t="s">
        <v>168</v>
      </c>
      <c r="D245778" s="273">
        <v>329580677.19</v>
      </c>
    </row>
    <row r="245779" spans="2:4" x14ac:dyDescent="0.2">
      <c r="B245779" t="s">
        <v>169</v>
      </c>
      <c r="C245779" t="s">
        <v>169</v>
      </c>
      <c r="D245779" s="273">
        <v>230288835.16999999</v>
      </c>
    </row>
    <row r="245780" spans="2:4" x14ac:dyDescent="0.2">
      <c r="B245780" t="s">
        <v>170</v>
      </c>
      <c r="C245780" t="s">
        <v>170</v>
      </c>
      <c r="D245780" s="273">
        <v>272410501.61000001</v>
      </c>
    </row>
    <row r="245781" spans="2:4" x14ac:dyDescent="0.2">
      <c r="B245781" t="s">
        <v>171</v>
      </c>
      <c r="C245781" t="s">
        <v>171</v>
      </c>
      <c r="D245781" s="273">
        <v>23786009.210000001</v>
      </c>
    </row>
    <row r="245782" spans="2:4" x14ac:dyDescent="0.2">
      <c r="B245782" t="s">
        <v>172</v>
      </c>
      <c r="C245782" t="s">
        <v>172</v>
      </c>
      <c r="D245782" s="273">
        <v>7975329.9699999997</v>
      </c>
    </row>
    <row r="245783" spans="2:4" x14ac:dyDescent="0.2">
      <c r="B245783" t="s">
        <v>173</v>
      </c>
      <c r="C245783" t="s">
        <v>173</v>
      </c>
      <c r="D245783" s="273">
        <v>56925380.359999999</v>
      </c>
    </row>
    <row r="245784" spans="2:4" x14ac:dyDescent="0.2">
      <c r="B245784" t="s">
        <v>174</v>
      </c>
      <c r="C245784" t="s">
        <v>174</v>
      </c>
      <c r="D245784" s="273">
        <v>1468025.62</v>
      </c>
    </row>
    <row r="245785" spans="2:4" x14ac:dyDescent="0.2">
      <c r="B245785" t="s">
        <v>175</v>
      </c>
      <c r="C245785" t="s">
        <v>175</v>
      </c>
      <c r="D245785" s="273">
        <v>23279878.120000001</v>
      </c>
    </row>
    <row r="245786" spans="2:4" x14ac:dyDescent="0.2">
      <c r="B245786" t="s">
        <v>176</v>
      </c>
      <c r="C245786" t="s">
        <v>176</v>
      </c>
      <c r="D245786" s="273">
        <v>45377287.770000003</v>
      </c>
    </row>
    <row r="245787" spans="2:4" x14ac:dyDescent="0.2">
      <c r="B245787" t="s">
        <v>177</v>
      </c>
      <c r="C245787" t="s">
        <v>177</v>
      </c>
      <c r="D245787" s="273">
        <v>12833663.210000001</v>
      </c>
    </row>
    <row r="245788" spans="2:4" x14ac:dyDescent="0.2">
      <c r="B245788" t="s">
        <v>178</v>
      </c>
      <c r="C245788" t="s">
        <v>178</v>
      </c>
      <c r="D245788" s="273">
        <v>34408985.140000001</v>
      </c>
    </row>
    <row r="245789" spans="2:4" x14ac:dyDescent="0.2">
      <c r="B245789" t="s">
        <v>179</v>
      </c>
      <c r="C245789" t="s">
        <v>179</v>
      </c>
      <c r="D245789" s="273">
        <v>922447.6</v>
      </c>
    </row>
    <row r="245790" spans="2:4" x14ac:dyDescent="0.2">
      <c r="B245790" t="s">
        <v>180</v>
      </c>
      <c r="C245790" t="s">
        <v>180</v>
      </c>
      <c r="D245790" s="273">
        <v>35958905.509999998</v>
      </c>
    </row>
    <row r="245791" spans="2:4" x14ac:dyDescent="0.2">
      <c r="B245791" t="s">
        <v>181</v>
      </c>
      <c r="C245791" t="s">
        <v>181</v>
      </c>
      <c r="D245791" s="273">
        <v>10454073.970000001</v>
      </c>
    </row>
    <row r="245792" spans="2:4" x14ac:dyDescent="0.2">
      <c r="B245792" t="s">
        <v>201</v>
      </c>
      <c r="C245792" t="s">
        <v>201</v>
      </c>
      <c r="D245792" s="273">
        <v>2448716400.71</v>
      </c>
    </row>
    <row r="262148" spans="2:4" x14ac:dyDescent="0.2">
      <c r="D262148" s="273">
        <v>46</v>
      </c>
    </row>
    <row r="262149" spans="2:4" x14ac:dyDescent="0.2">
      <c r="D262149" s="273" t="s">
        <v>41</v>
      </c>
    </row>
    <row r="262150" spans="2:4" x14ac:dyDescent="0.2">
      <c r="B262150" t="s">
        <v>157</v>
      </c>
      <c r="C262150" t="s">
        <v>157</v>
      </c>
      <c r="D262150" s="273">
        <v>8578838.3499999996</v>
      </c>
    </row>
    <row r="262151" spans="2:4" x14ac:dyDescent="0.2">
      <c r="B262151" t="s">
        <v>158</v>
      </c>
      <c r="C262151" t="s">
        <v>158</v>
      </c>
      <c r="D262151" s="273">
        <v>497020769.79000002</v>
      </c>
    </row>
    <row r="262152" spans="2:4" x14ac:dyDescent="0.2">
      <c r="B262152" t="s">
        <v>159</v>
      </c>
      <c r="C262152" t="s">
        <v>159</v>
      </c>
      <c r="D262152" s="273">
        <v>14077898.43</v>
      </c>
    </row>
    <row r="262153" spans="2:4" x14ac:dyDescent="0.2">
      <c r="B262153" t="s">
        <v>160</v>
      </c>
      <c r="C262153" t="s">
        <v>160</v>
      </c>
      <c r="D262153" s="273">
        <v>35769173.32</v>
      </c>
    </row>
    <row r="262154" spans="2:4" x14ac:dyDescent="0.2">
      <c r="B262154" t="s">
        <v>161</v>
      </c>
      <c r="C262154" t="s">
        <v>161</v>
      </c>
      <c r="D262154" s="273">
        <v>109481436.89</v>
      </c>
    </row>
    <row r="262155" spans="2:4" x14ac:dyDescent="0.2">
      <c r="B262155" t="s">
        <v>162</v>
      </c>
      <c r="C262155" t="s">
        <v>162</v>
      </c>
      <c r="D262155" s="273">
        <v>30557596.989999998</v>
      </c>
    </row>
    <row r="262156" spans="2:4" x14ac:dyDescent="0.2">
      <c r="B262156" t="s">
        <v>253</v>
      </c>
      <c r="C262156" t="s">
        <v>253</v>
      </c>
      <c r="D262156" s="273">
        <v>23224763.690000001</v>
      </c>
    </row>
    <row r="262157" spans="2:4" x14ac:dyDescent="0.2">
      <c r="B262157" t="s">
        <v>163</v>
      </c>
      <c r="C262157" t="s">
        <v>163</v>
      </c>
      <c r="D262157" s="273">
        <v>12704057.33</v>
      </c>
    </row>
    <row r="262158" spans="2:4" x14ac:dyDescent="0.2">
      <c r="B262158" t="s">
        <v>164</v>
      </c>
      <c r="C262158" t="s">
        <v>164</v>
      </c>
      <c r="D262158" s="273">
        <v>-68640.08</v>
      </c>
    </row>
    <row r="262159" spans="2:4" x14ac:dyDescent="0.2">
      <c r="B262159" t="s">
        <v>165</v>
      </c>
      <c r="C262159" t="s">
        <v>165</v>
      </c>
      <c r="D262159" s="273">
        <v>19164743.690000001</v>
      </c>
    </row>
    <row r="262160" spans="2:4" x14ac:dyDescent="0.2">
      <c r="B262160" t="s">
        <v>166</v>
      </c>
      <c r="C262160" t="s">
        <v>166</v>
      </c>
      <c r="D262160" s="273">
        <v>200431121.40000001</v>
      </c>
    </row>
    <row r="262161" spans="2:4" x14ac:dyDescent="0.2">
      <c r="B262161" t="s">
        <v>167</v>
      </c>
      <c r="C262161" t="s">
        <v>167</v>
      </c>
      <c r="D262161" s="273">
        <v>412104640.45999998</v>
      </c>
    </row>
    <row r="262162" spans="2:4" x14ac:dyDescent="0.2">
      <c r="B262162" t="s">
        <v>168</v>
      </c>
      <c r="C262162" t="s">
        <v>168</v>
      </c>
      <c r="D262162" s="273">
        <v>329580677.19</v>
      </c>
    </row>
    <row r="262163" spans="2:4" x14ac:dyDescent="0.2">
      <c r="B262163" t="s">
        <v>169</v>
      </c>
      <c r="C262163" t="s">
        <v>169</v>
      </c>
      <c r="D262163" s="273">
        <v>230288835.16999999</v>
      </c>
    </row>
    <row r="262164" spans="2:4" x14ac:dyDescent="0.2">
      <c r="B262164" t="s">
        <v>170</v>
      </c>
      <c r="C262164" t="s">
        <v>170</v>
      </c>
      <c r="D262164" s="273">
        <v>272410501.61000001</v>
      </c>
    </row>
    <row r="262165" spans="2:4" x14ac:dyDescent="0.2">
      <c r="B262165" t="s">
        <v>171</v>
      </c>
      <c r="C262165" t="s">
        <v>171</v>
      </c>
      <c r="D262165" s="273">
        <v>23786009.210000001</v>
      </c>
    </row>
    <row r="262166" spans="2:4" x14ac:dyDescent="0.2">
      <c r="B262166" t="s">
        <v>172</v>
      </c>
      <c r="C262166" t="s">
        <v>172</v>
      </c>
      <c r="D262166" s="273">
        <v>7975329.9699999997</v>
      </c>
    </row>
    <row r="262167" spans="2:4" x14ac:dyDescent="0.2">
      <c r="B262167" t="s">
        <v>173</v>
      </c>
      <c r="C262167" t="s">
        <v>173</v>
      </c>
      <c r="D262167" s="273">
        <v>56925380.359999999</v>
      </c>
    </row>
    <row r="262168" spans="2:4" x14ac:dyDescent="0.2">
      <c r="B262168" t="s">
        <v>174</v>
      </c>
      <c r="C262168" t="s">
        <v>174</v>
      </c>
      <c r="D262168" s="273">
        <v>1468025.62</v>
      </c>
    </row>
    <row r="262169" spans="2:4" x14ac:dyDescent="0.2">
      <c r="B262169" t="s">
        <v>175</v>
      </c>
      <c r="C262169" t="s">
        <v>175</v>
      </c>
      <c r="D262169" s="273">
        <v>23279878.120000001</v>
      </c>
    </row>
    <row r="262170" spans="2:4" x14ac:dyDescent="0.2">
      <c r="B262170" t="s">
        <v>176</v>
      </c>
      <c r="C262170" t="s">
        <v>176</v>
      </c>
      <c r="D262170" s="273">
        <v>45377287.770000003</v>
      </c>
    </row>
    <row r="262171" spans="2:4" x14ac:dyDescent="0.2">
      <c r="B262171" t="s">
        <v>177</v>
      </c>
      <c r="C262171" t="s">
        <v>177</v>
      </c>
      <c r="D262171" s="273">
        <v>12833663.210000001</v>
      </c>
    </row>
    <row r="262172" spans="2:4" x14ac:dyDescent="0.2">
      <c r="B262172" t="s">
        <v>178</v>
      </c>
      <c r="C262172" t="s">
        <v>178</v>
      </c>
      <c r="D262172" s="273">
        <v>34408985.140000001</v>
      </c>
    </row>
    <row r="262173" spans="2:4" x14ac:dyDescent="0.2">
      <c r="B262173" t="s">
        <v>179</v>
      </c>
      <c r="C262173" t="s">
        <v>179</v>
      </c>
      <c r="D262173" s="273">
        <v>922447.6</v>
      </c>
    </row>
    <row r="262174" spans="2:4" x14ac:dyDescent="0.2">
      <c r="B262174" t="s">
        <v>180</v>
      </c>
      <c r="C262174" t="s">
        <v>180</v>
      </c>
      <c r="D262174" s="273">
        <v>35958905.509999998</v>
      </c>
    </row>
    <row r="262175" spans="2:4" x14ac:dyDescent="0.2">
      <c r="B262175" t="s">
        <v>181</v>
      </c>
      <c r="C262175" t="s">
        <v>181</v>
      </c>
      <c r="D262175" s="273">
        <v>10454073.970000001</v>
      </c>
    </row>
    <row r="262176" spans="2:4" x14ac:dyDescent="0.2">
      <c r="B262176" t="s">
        <v>201</v>
      </c>
      <c r="C262176" t="s">
        <v>201</v>
      </c>
      <c r="D262176" s="273">
        <v>2448716400.71</v>
      </c>
    </row>
    <row r="278532" spans="2:4" x14ac:dyDescent="0.2">
      <c r="D278532" s="273">
        <v>46</v>
      </c>
    </row>
    <row r="278533" spans="2:4" x14ac:dyDescent="0.2">
      <c r="D278533" s="273" t="s">
        <v>41</v>
      </c>
    </row>
    <row r="278534" spans="2:4" x14ac:dyDescent="0.2">
      <c r="B278534" t="s">
        <v>157</v>
      </c>
      <c r="C278534" t="s">
        <v>157</v>
      </c>
      <c r="D278534" s="273">
        <v>8578838.3499999996</v>
      </c>
    </row>
    <row r="278535" spans="2:4" x14ac:dyDescent="0.2">
      <c r="B278535" t="s">
        <v>158</v>
      </c>
      <c r="C278535" t="s">
        <v>158</v>
      </c>
      <c r="D278535" s="273">
        <v>497020769.79000002</v>
      </c>
    </row>
    <row r="278536" spans="2:4" x14ac:dyDescent="0.2">
      <c r="B278536" t="s">
        <v>159</v>
      </c>
      <c r="C278536" t="s">
        <v>159</v>
      </c>
      <c r="D278536" s="273">
        <v>14077898.43</v>
      </c>
    </row>
    <row r="278537" spans="2:4" x14ac:dyDescent="0.2">
      <c r="B278537" t="s">
        <v>160</v>
      </c>
      <c r="C278537" t="s">
        <v>160</v>
      </c>
      <c r="D278537" s="273">
        <v>35769173.32</v>
      </c>
    </row>
    <row r="278538" spans="2:4" x14ac:dyDescent="0.2">
      <c r="B278538" t="s">
        <v>161</v>
      </c>
      <c r="C278538" t="s">
        <v>161</v>
      </c>
      <c r="D278538" s="273">
        <v>109481436.89</v>
      </c>
    </row>
    <row r="278539" spans="2:4" x14ac:dyDescent="0.2">
      <c r="B278539" t="s">
        <v>162</v>
      </c>
      <c r="C278539" t="s">
        <v>162</v>
      </c>
      <c r="D278539" s="273">
        <v>30557596.989999998</v>
      </c>
    </row>
    <row r="278540" spans="2:4" x14ac:dyDescent="0.2">
      <c r="B278540" t="s">
        <v>253</v>
      </c>
      <c r="C278540" t="s">
        <v>253</v>
      </c>
      <c r="D278540" s="273">
        <v>23224763.690000001</v>
      </c>
    </row>
    <row r="278541" spans="2:4" x14ac:dyDescent="0.2">
      <c r="B278541" t="s">
        <v>163</v>
      </c>
      <c r="C278541" t="s">
        <v>163</v>
      </c>
      <c r="D278541" s="273">
        <v>12704057.33</v>
      </c>
    </row>
    <row r="278542" spans="2:4" x14ac:dyDescent="0.2">
      <c r="B278542" t="s">
        <v>164</v>
      </c>
      <c r="C278542" t="s">
        <v>164</v>
      </c>
      <c r="D278542" s="273">
        <v>-68640.08</v>
      </c>
    </row>
    <row r="278543" spans="2:4" x14ac:dyDescent="0.2">
      <c r="B278543" t="s">
        <v>165</v>
      </c>
      <c r="C278543" t="s">
        <v>165</v>
      </c>
      <c r="D278543" s="273">
        <v>19164743.690000001</v>
      </c>
    </row>
    <row r="278544" spans="2:4" x14ac:dyDescent="0.2">
      <c r="B278544" t="s">
        <v>166</v>
      </c>
      <c r="C278544" t="s">
        <v>166</v>
      </c>
      <c r="D278544" s="273">
        <v>200431121.40000001</v>
      </c>
    </row>
    <row r="278545" spans="2:4" x14ac:dyDescent="0.2">
      <c r="B278545" t="s">
        <v>167</v>
      </c>
      <c r="C278545" t="s">
        <v>167</v>
      </c>
      <c r="D278545" s="273">
        <v>412104640.45999998</v>
      </c>
    </row>
    <row r="278546" spans="2:4" x14ac:dyDescent="0.2">
      <c r="B278546" t="s">
        <v>168</v>
      </c>
      <c r="C278546" t="s">
        <v>168</v>
      </c>
      <c r="D278546" s="273">
        <v>329580677.19</v>
      </c>
    </row>
    <row r="278547" spans="2:4" x14ac:dyDescent="0.2">
      <c r="B278547" t="s">
        <v>169</v>
      </c>
      <c r="C278547" t="s">
        <v>169</v>
      </c>
      <c r="D278547" s="273">
        <v>230288835.16999999</v>
      </c>
    </row>
    <row r="278548" spans="2:4" x14ac:dyDescent="0.2">
      <c r="B278548" t="s">
        <v>170</v>
      </c>
      <c r="C278548" t="s">
        <v>170</v>
      </c>
      <c r="D278548" s="273">
        <v>272410501.61000001</v>
      </c>
    </row>
    <row r="278549" spans="2:4" x14ac:dyDescent="0.2">
      <c r="B278549" t="s">
        <v>171</v>
      </c>
      <c r="C278549" t="s">
        <v>171</v>
      </c>
      <c r="D278549" s="273">
        <v>23786009.210000001</v>
      </c>
    </row>
    <row r="278550" spans="2:4" x14ac:dyDescent="0.2">
      <c r="B278550" t="s">
        <v>172</v>
      </c>
      <c r="C278550" t="s">
        <v>172</v>
      </c>
      <c r="D278550" s="273">
        <v>7975329.9699999997</v>
      </c>
    </row>
    <row r="278551" spans="2:4" x14ac:dyDescent="0.2">
      <c r="B278551" t="s">
        <v>173</v>
      </c>
      <c r="C278551" t="s">
        <v>173</v>
      </c>
      <c r="D278551" s="273">
        <v>56925380.359999999</v>
      </c>
    </row>
    <row r="278552" spans="2:4" x14ac:dyDescent="0.2">
      <c r="B278552" t="s">
        <v>174</v>
      </c>
      <c r="C278552" t="s">
        <v>174</v>
      </c>
      <c r="D278552" s="273">
        <v>1468025.62</v>
      </c>
    </row>
    <row r="278553" spans="2:4" x14ac:dyDescent="0.2">
      <c r="B278553" t="s">
        <v>175</v>
      </c>
      <c r="C278553" t="s">
        <v>175</v>
      </c>
      <c r="D278553" s="273">
        <v>23279878.120000001</v>
      </c>
    </row>
    <row r="278554" spans="2:4" x14ac:dyDescent="0.2">
      <c r="B278554" t="s">
        <v>176</v>
      </c>
      <c r="C278554" t="s">
        <v>176</v>
      </c>
      <c r="D278554" s="273">
        <v>45377287.770000003</v>
      </c>
    </row>
    <row r="278555" spans="2:4" x14ac:dyDescent="0.2">
      <c r="B278555" t="s">
        <v>177</v>
      </c>
      <c r="C278555" t="s">
        <v>177</v>
      </c>
      <c r="D278555" s="273">
        <v>12833663.210000001</v>
      </c>
    </row>
    <row r="278556" spans="2:4" x14ac:dyDescent="0.2">
      <c r="B278556" t="s">
        <v>178</v>
      </c>
      <c r="C278556" t="s">
        <v>178</v>
      </c>
      <c r="D278556" s="273">
        <v>34408985.140000001</v>
      </c>
    </row>
    <row r="278557" spans="2:4" x14ac:dyDescent="0.2">
      <c r="B278557" t="s">
        <v>179</v>
      </c>
      <c r="C278557" t="s">
        <v>179</v>
      </c>
      <c r="D278557" s="273">
        <v>922447.6</v>
      </c>
    </row>
    <row r="278558" spans="2:4" x14ac:dyDescent="0.2">
      <c r="B278558" t="s">
        <v>180</v>
      </c>
      <c r="C278558" t="s">
        <v>180</v>
      </c>
      <c r="D278558" s="273">
        <v>35958905.509999998</v>
      </c>
    </row>
    <row r="278559" spans="2:4" x14ac:dyDescent="0.2">
      <c r="B278559" t="s">
        <v>181</v>
      </c>
      <c r="C278559" t="s">
        <v>181</v>
      </c>
      <c r="D278559" s="273">
        <v>10454073.970000001</v>
      </c>
    </row>
    <row r="278560" spans="2:4" x14ac:dyDescent="0.2">
      <c r="B278560" t="s">
        <v>201</v>
      </c>
      <c r="C278560" t="s">
        <v>201</v>
      </c>
      <c r="D278560" s="273">
        <v>2448716400.71</v>
      </c>
    </row>
    <row r="294916" spans="2:4" x14ac:dyDescent="0.2">
      <c r="D294916" s="273">
        <v>46</v>
      </c>
    </row>
    <row r="294917" spans="2:4" x14ac:dyDescent="0.2">
      <c r="D294917" s="273" t="s">
        <v>41</v>
      </c>
    </row>
    <row r="294918" spans="2:4" x14ac:dyDescent="0.2">
      <c r="B294918" t="s">
        <v>157</v>
      </c>
      <c r="C294918" t="s">
        <v>157</v>
      </c>
      <c r="D294918" s="273">
        <v>8578838.3499999996</v>
      </c>
    </row>
    <row r="294919" spans="2:4" x14ac:dyDescent="0.2">
      <c r="B294919" t="s">
        <v>158</v>
      </c>
      <c r="C294919" t="s">
        <v>158</v>
      </c>
      <c r="D294919" s="273">
        <v>497020769.79000002</v>
      </c>
    </row>
    <row r="294920" spans="2:4" x14ac:dyDescent="0.2">
      <c r="B294920" t="s">
        <v>159</v>
      </c>
      <c r="C294920" t="s">
        <v>159</v>
      </c>
      <c r="D294920" s="273">
        <v>14077898.43</v>
      </c>
    </row>
    <row r="294921" spans="2:4" x14ac:dyDescent="0.2">
      <c r="B294921" t="s">
        <v>160</v>
      </c>
      <c r="C294921" t="s">
        <v>160</v>
      </c>
      <c r="D294921" s="273">
        <v>35769173.32</v>
      </c>
    </row>
    <row r="294922" spans="2:4" x14ac:dyDescent="0.2">
      <c r="B294922" t="s">
        <v>161</v>
      </c>
      <c r="C294922" t="s">
        <v>161</v>
      </c>
      <c r="D294922" s="273">
        <v>109481436.89</v>
      </c>
    </row>
    <row r="294923" spans="2:4" x14ac:dyDescent="0.2">
      <c r="B294923" t="s">
        <v>162</v>
      </c>
      <c r="C294923" t="s">
        <v>162</v>
      </c>
      <c r="D294923" s="273">
        <v>30557596.989999998</v>
      </c>
    </row>
    <row r="294924" spans="2:4" x14ac:dyDescent="0.2">
      <c r="B294924" t="s">
        <v>253</v>
      </c>
      <c r="C294924" t="s">
        <v>253</v>
      </c>
      <c r="D294924" s="273">
        <v>23224763.690000001</v>
      </c>
    </row>
    <row r="294925" spans="2:4" x14ac:dyDescent="0.2">
      <c r="B294925" t="s">
        <v>163</v>
      </c>
      <c r="C294925" t="s">
        <v>163</v>
      </c>
      <c r="D294925" s="273">
        <v>12704057.33</v>
      </c>
    </row>
    <row r="294926" spans="2:4" x14ac:dyDescent="0.2">
      <c r="B294926" t="s">
        <v>164</v>
      </c>
      <c r="C294926" t="s">
        <v>164</v>
      </c>
      <c r="D294926" s="273">
        <v>-68640.08</v>
      </c>
    </row>
    <row r="294927" spans="2:4" x14ac:dyDescent="0.2">
      <c r="B294927" t="s">
        <v>165</v>
      </c>
      <c r="C294927" t="s">
        <v>165</v>
      </c>
      <c r="D294927" s="273">
        <v>19164743.690000001</v>
      </c>
    </row>
    <row r="294928" spans="2:4" x14ac:dyDescent="0.2">
      <c r="B294928" t="s">
        <v>166</v>
      </c>
      <c r="C294928" t="s">
        <v>166</v>
      </c>
      <c r="D294928" s="273">
        <v>200431121.40000001</v>
      </c>
    </row>
    <row r="294929" spans="2:4" x14ac:dyDescent="0.2">
      <c r="B294929" t="s">
        <v>167</v>
      </c>
      <c r="C294929" t="s">
        <v>167</v>
      </c>
      <c r="D294929" s="273">
        <v>412104640.45999998</v>
      </c>
    </row>
    <row r="294930" spans="2:4" x14ac:dyDescent="0.2">
      <c r="B294930" t="s">
        <v>168</v>
      </c>
      <c r="C294930" t="s">
        <v>168</v>
      </c>
      <c r="D294930" s="273">
        <v>329580677.19</v>
      </c>
    </row>
    <row r="294931" spans="2:4" x14ac:dyDescent="0.2">
      <c r="B294931" t="s">
        <v>169</v>
      </c>
      <c r="C294931" t="s">
        <v>169</v>
      </c>
      <c r="D294931" s="273">
        <v>230288835.16999999</v>
      </c>
    </row>
    <row r="294932" spans="2:4" x14ac:dyDescent="0.2">
      <c r="B294932" t="s">
        <v>170</v>
      </c>
      <c r="C294932" t="s">
        <v>170</v>
      </c>
      <c r="D294932" s="273">
        <v>272410501.61000001</v>
      </c>
    </row>
    <row r="294933" spans="2:4" x14ac:dyDescent="0.2">
      <c r="B294933" t="s">
        <v>171</v>
      </c>
      <c r="C294933" t="s">
        <v>171</v>
      </c>
      <c r="D294933" s="273">
        <v>23786009.210000001</v>
      </c>
    </row>
    <row r="294934" spans="2:4" x14ac:dyDescent="0.2">
      <c r="B294934" t="s">
        <v>172</v>
      </c>
      <c r="C294934" t="s">
        <v>172</v>
      </c>
      <c r="D294934" s="273">
        <v>7975329.9699999997</v>
      </c>
    </row>
    <row r="294935" spans="2:4" x14ac:dyDescent="0.2">
      <c r="B294935" t="s">
        <v>173</v>
      </c>
      <c r="C294935" t="s">
        <v>173</v>
      </c>
      <c r="D294935" s="273">
        <v>56925380.359999999</v>
      </c>
    </row>
    <row r="294936" spans="2:4" x14ac:dyDescent="0.2">
      <c r="B294936" t="s">
        <v>174</v>
      </c>
      <c r="C294936" t="s">
        <v>174</v>
      </c>
      <c r="D294936" s="273">
        <v>1468025.62</v>
      </c>
    </row>
    <row r="294937" spans="2:4" x14ac:dyDescent="0.2">
      <c r="B294937" t="s">
        <v>175</v>
      </c>
      <c r="C294937" t="s">
        <v>175</v>
      </c>
      <c r="D294937" s="273">
        <v>23279878.120000001</v>
      </c>
    </row>
    <row r="294938" spans="2:4" x14ac:dyDescent="0.2">
      <c r="B294938" t="s">
        <v>176</v>
      </c>
      <c r="C294938" t="s">
        <v>176</v>
      </c>
      <c r="D294938" s="273">
        <v>45377287.770000003</v>
      </c>
    </row>
    <row r="294939" spans="2:4" x14ac:dyDescent="0.2">
      <c r="B294939" t="s">
        <v>177</v>
      </c>
      <c r="C294939" t="s">
        <v>177</v>
      </c>
      <c r="D294939" s="273">
        <v>12833663.210000001</v>
      </c>
    </row>
    <row r="294940" spans="2:4" x14ac:dyDescent="0.2">
      <c r="B294940" t="s">
        <v>178</v>
      </c>
      <c r="C294940" t="s">
        <v>178</v>
      </c>
      <c r="D294940" s="273">
        <v>34408985.140000001</v>
      </c>
    </row>
    <row r="294941" spans="2:4" x14ac:dyDescent="0.2">
      <c r="B294941" t="s">
        <v>179</v>
      </c>
      <c r="C294941" t="s">
        <v>179</v>
      </c>
      <c r="D294941" s="273">
        <v>922447.6</v>
      </c>
    </row>
    <row r="294942" spans="2:4" x14ac:dyDescent="0.2">
      <c r="B294942" t="s">
        <v>180</v>
      </c>
      <c r="C294942" t="s">
        <v>180</v>
      </c>
      <c r="D294942" s="273">
        <v>35958905.509999998</v>
      </c>
    </row>
    <row r="294943" spans="2:4" x14ac:dyDescent="0.2">
      <c r="B294943" t="s">
        <v>181</v>
      </c>
      <c r="C294943" t="s">
        <v>181</v>
      </c>
      <c r="D294943" s="273">
        <v>10454073.970000001</v>
      </c>
    </row>
    <row r="294944" spans="2:4" x14ac:dyDescent="0.2">
      <c r="B294944" t="s">
        <v>201</v>
      </c>
      <c r="C294944" t="s">
        <v>201</v>
      </c>
      <c r="D294944" s="273">
        <v>2448716400.71</v>
      </c>
    </row>
    <row r="311300" spans="2:4" x14ac:dyDescent="0.2">
      <c r="D311300" s="273">
        <v>46</v>
      </c>
    </row>
    <row r="311301" spans="2:4" x14ac:dyDescent="0.2">
      <c r="D311301" s="273" t="s">
        <v>41</v>
      </c>
    </row>
    <row r="311302" spans="2:4" x14ac:dyDescent="0.2">
      <c r="B311302" t="s">
        <v>157</v>
      </c>
      <c r="C311302" t="s">
        <v>157</v>
      </c>
      <c r="D311302" s="273">
        <v>8578838.3499999996</v>
      </c>
    </row>
    <row r="311303" spans="2:4" x14ac:dyDescent="0.2">
      <c r="B311303" t="s">
        <v>158</v>
      </c>
      <c r="C311303" t="s">
        <v>158</v>
      </c>
      <c r="D311303" s="273">
        <v>497020769.79000002</v>
      </c>
    </row>
    <row r="311304" spans="2:4" x14ac:dyDescent="0.2">
      <c r="B311304" t="s">
        <v>159</v>
      </c>
      <c r="C311304" t="s">
        <v>159</v>
      </c>
      <c r="D311304" s="273">
        <v>14077898.43</v>
      </c>
    </row>
    <row r="311305" spans="2:4" x14ac:dyDescent="0.2">
      <c r="B311305" t="s">
        <v>160</v>
      </c>
      <c r="C311305" t="s">
        <v>160</v>
      </c>
      <c r="D311305" s="273">
        <v>35769173.32</v>
      </c>
    </row>
    <row r="311306" spans="2:4" x14ac:dyDescent="0.2">
      <c r="B311306" t="s">
        <v>161</v>
      </c>
      <c r="C311306" t="s">
        <v>161</v>
      </c>
      <c r="D311306" s="273">
        <v>109481436.89</v>
      </c>
    </row>
    <row r="311307" spans="2:4" x14ac:dyDescent="0.2">
      <c r="B311307" t="s">
        <v>162</v>
      </c>
      <c r="C311307" t="s">
        <v>162</v>
      </c>
      <c r="D311307" s="273">
        <v>30557596.989999998</v>
      </c>
    </row>
    <row r="311308" spans="2:4" x14ac:dyDescent="0.2">
      <c r="B311308" t="s">
        <v>253</v>
      </c>
      <c r="C311308" t="s">
        <v>253</v>
      </c>
      <c r="D311308" s="273">
        <v>23224763.690000001</v>
      </c>
    </row>
    <row r="311309" spans="2:4" x14ac:dyDescent="0.2">
      <c r="B311309" t="s">
        <v>163</v>
      </c>
      <c r="C311309" t="s">
        <v>163</v>
      </c>
      <c r="D311309" s="273">
        <v>12704057.33</v>
      </c>
    </row>
    <row r="311310" spans="2:4" x14ac:dyDescent="0.2">
      <c r="B311310" t="s">
        <v>164</v>
      </c>
      <c r="C311310" t="s">
        <v>164</v>
      </c>
      <c r="D311310" s="273">
        <v>-68640.08</v>
      </c>
    </row>
    <row r="311311" spans="2:4" x14ac:dyDescent="0.2">
      <c r="B311311" t="s">
        <v>165</v>
      </c>
      <c r="C311311" t="s">
        <v>165</v>
      </c>
      <c r="D311311" s="273">
        <v>19164743.690000001</v>
      </c>
    </row>
    <row r="311312" spans="2:4" x14ac:dyDescent="0.2">
      <c r="B311312" t="s">
        <v>166</v>
      </c>
      <c r="C311312" t="s">
        <v>166</v>
      </c>
      <c r="D311312" s="273">
        <v>200431121.40000001</v>
      </c>
    </row>
    <row r="311313" spans="2:4" x14ac:dyDescent="0.2">
      <c r="B311313" t="s">
        <v>167</v>
      </c>
      <c r="C311313" t="s">
        <v>167</v>
      </c>
      <c r="D311313" s="273">
        <v>412104640.45999998</v>
      </c>
    </row>
    <row r="311314" spans="2:4" x14ac:dyDescent="0.2">
      <c r="B311314" t="s">
        <v>168</v>
      </c>
      <c r="C311314" t="s">
        <v>168</v>
      </c>
      <c r="D311314" s="273">
        <v>329580677.19</v>
      </c>
    </row>
    <row r="311315" spans="2:4" x14ac:dyDescent="0.2">
      <c r="B311315" t="s">
        <v>169</v>
      </c>
      <c r="C311315" t="s">
        <v>169</v>
      </c>
      <c r="D311315" s="273">
        <v>230288835.16999999</v>
      </c>
    </row>
    <row r="311316" spans="2:4" x14ac:dyDescent="0.2">
      <c r="B311316" t="s">
        <v>170</v>
      </c>
      <c r="C311316" t="s">
        <v>170</v>
      </c>
      <c r="D311316" s="273">
        <v>272410501.61000001</v>
      </c>
    </row>
    <row r="311317" spans="2:4" x14ac:dyDescent="0.2">
      <c r="B311317" t="s">
        <v>171</v>
      </c>
      <c r="C311317" t="s">
        <v>171</v>
      </c>
      <c r="D311317" s="273">
        <v>23786009.210000001</v>
      </c>
    </row>
    <row r="311318" spans="2:4" x14ac:dyDescent="0.2">
      <c r="B311318" t="s">
        <v>172</v>
      </c>
      <c r="C311318" t="s">
        <v>172</v>
      </c>
      <c r="D311318" s="273">
        <v>7975329.9699999997</v>
      </c>
    </row>
    <row r="311319" spans="2:4" x14ac:dyDescent="0.2">
      <c r="B311319" t="s">
        <v>173</v>
      </c>
      <c r="C311319" t="s">
        <v>173</v>
      </c>
      <c r="D311319" s="273">
        <v>56925380.359999999</v>
      </c>
    </row>
    <row r="311320" spans="2:4" x14ac:dyDescent="0.2">
      <c r="B311320" t="s">
        <v>174</v>
      </c>
      <c r="C311320" t="s">
        <v>174</v>
      </c>
      <c r="D311320" s="273">
        <v>1468025.62</v>
      </c>
    </row>
    <row r="311321" spans="2:4" x14ac:dyDescent="0.2">
      <c r="B311321" t="s">
        <v>175</v>
      </c>
      <c r="C311321" t="s">
        <v>175</v>
      </c>
      <c r="D311321" s="273">
        <v>23279878.120000001</v>
      </c>
    </row>
    <row r="311322" spans="2:4" x14ac:dyDescent="0.2">
      <c r="B311322" t="s">
        <v>176</v>
      </c>
      <c r="C311322" t="s">
        <v>176</v>
      </c>
      <c r="D311322" s="273">
        <v>45377287.770000003</v>
      </c>
    </row>
    <row r="311323" spans="2:4" x14ac:dyDescent="0.2">
      <c r="B311323" t="s">
        <v>177</v>
      </c>
      <c r="C311323" t="s">
        <v>177</v>
      </c>
      <c r="D311323" s="273">
        <v>12833663.210000001</v>
      </c>
    </row>
    <row r="311324" spans="2:4" x14ac:dyDescent="0.2">
      <c r="B311324" t="s">
        <v>178</v>
      </c>
      <c r="C311324" t="s">
        <v>178</v>
      </c>
      <c r="D311324" s="273">
        <v>34408985.140000001</v>
      </c>
    </row>
    <row r="311325" spans="2:4" x14ac:dyDescent="0.2">
      <c r="B311325" t="s">
        <v>179</v>
      </c>
      <c r="C311325" t="s">
        <v>179</v>
      </c>
      <c r="D311325" s="273">
        <v>922447.6</v>
      </c>
    </row>
    <row r="311326" spans="2:4" x14ac:dyDescent="0.2">
      <c r="B311326" t="s">
        <v>180</v>
      </c>
      <c r="C311326" t="s">
        <v>180</v>
      </c>
      <c r="D311326" s="273">
        <v>35958905.509999998</v>
      </c>
    </row>
    <row r="311327" spans="2:4" x14ac:dyDescent="0.2">
      <c r="B311327" t="s">
        <v>181</v>
      </c>
      <c r="C311327" t="s">
        <v>181</v>
      </c>
      <c r="D311327" s="273">
        <v>10454073.970000001</v>
      </c>
    </row>
    <row r="311328" spans="2:4" x14ac:dyDescent="0.2">
      <c r="B311328" t="s">
        <v>201</v>
      </c>
      <c r="C311328" t="s">
        <v>201</v>
      </c>
      <c r="D311328" s="273">
        <v>2448716400.71</v>
      </c>
    </row>
    <row r="327684" spans="2:4" x14ac:dyDescent="0.2">
      <c r="D327684" s="273">
        <v>46</v>
      </c>
    </row>
    <row r="327685" spans="2:4" x14ac:dyDescent="0.2">
      <c r="D327685" s="273" t="s">
        <v>41</v>
      </c>
    </row>
    <row r="327686" spans="2:4" x14ac:dyDescent="0.2">
      <c r="B327686" t="s">
        <v>157</v>
      </c>
      <c r="C327686" t="s">
        <v>157</v>
      </c>
      <c r="D327686" s="273">
        <v>8578838.3499999996</v>
      </c>
    </row>
    <row r="327687" spans="2:4" x14ac:dyDescent="0.2">
      <c r="B327687" t="s">
        <v>158</v>
      </c>
      <c r="C327687" t="s">
        <v>158</v>
      </c>
      <c r="D327687" s="273">
        <v>497020769.79000002</v>
      </c>
    </row>
    <row r="327688" spans="2:4" x14ac:dyDescent="0.2">
      <c r="B327688" t="s">
        <v>159</v>
      </c>
      <c r="C327688" t="s">
        <v>159</v>
      </c>
      <c r="D327688" s="273">
        <v>14077898.43</v>
      </c>
    </row>
    <row r="327689" spans="2:4" x14ac:dyDescent="0.2">
      <c r="B327689" t="s">
        <v>160</v>
      </c>
      <c r="C327689" t="s">
        <v>160</v>
      </c>
      <c r="D327689" s="273">
        <v>35769173.32</v>
      </c>
    </row>
    <row r="327690" spans="2:4" x14ac:dyDescent="0.2">
      <c r="B327690" t="s">
        <v>161</v>
      </c>
      <c r="C327690" t="s">
        <v>161</v>
      </c>
      <c r="D327690" s="273">
        <v>109481436.89</v>
      </c>
    </row>
    <row r="327691" spans="2:4" x14ac:dyDescent="0.2">
      <c r="B327691" t="s">
        <v>162</v>
      </c>
      <c r="C327691" t="s">
        <v>162</v>
      </c>
      <c r="D327691" s="273">
        <v>30557596.989999998</v>
      </c>
    </row>
    <row r="327692" spans="2:4" x14ac:dyDescent="0.2">
      <c r="B327692" t="s">
        <v>253</v>
      </c>
      <c r="C327692" t="s">
        <v>253</v>
      </c>
      <c r="D327692" s="273">
        <v>23224763.690000001</v>
      </c>
    </row>
    <row r="327693" spans="2:4" x14ac:dyDescent="0.2">
      <c r="B327693" t="s">
        <v>163</v>
      </c>
      <c r="C327693" t="s">
        <v>163</v>
      </c>
      <c r="D327693" s="273">
        <v>12704057.33</v>
      </c>
    </row>
    <row r="327694" spans="2:4" x14ac:dyDescent="0.2">
      <c r="B327694" t="s">
        <v>164</v>
      </c>
      <c r="C327694" t="s">
        <v>164</v>
      </c>
      <c r="D327694" s="273">
        <v>-68640.08</v>
      </c>
    </row>
    <row r="327695" spans="2:4" x14ac:dyDescent="0.2">
      <c r="B327695" t="s">
        <v>165</v>
      </c>
      <c r="C327695" t="s">
        <v>165</v>
      </c>
      <c r="D327695" s="273">
        <v>19164743.690000001</v>
      </c>
    </row>
    <row r="327696" spans="2:4" x14ac:dyDescent="0.2">
      <c r="B327696" t="s">
        <v>166</v>
      </c>
      <c r="C327696" t="s">
        <v>166</v>
      </c>
      <c r="D327696" s="273">
        <v>200431121.40000001</v>
      </c>
    </row>
    <row r="327697" spans="2:4" x14ac:dyDescent="0.2">
      <c r="B327697" t="s">
        <v>167</v>
      </c>
      <c r="C327697" t="s">
        <v>167</v>
      </c>
      <c r="D327697" s="273">
        <v>412104640.45999998</v>
      </c>
    </row>
    <row r="327698" spans="2:4" x14ac:dyDescent="0.2">
      <c r="B327698" t="s">
        <v>168</v>
      </c>
      <c r="C327698" t="s">
        <v>168</v>
      </c>
      <c r="D327698" s="273">
        <v>329580677.19</v>
      </c>
    </row>
    <row r="327699" spans="2:4" x14ac:dyDescent="0.2">
      <c r="B327699" t="s">
        <v>169</v>
      </c>
      <c r="C327699" t="s">
        <v>169</v>
      </c>
      <c r="D327699" s="273">
        <v>230288835.16999999</v>
      </c>
    </row>
    <row r="327700" spans="2:4" x14ac:dyDescent="0.2">
      <c r="B327700" t="s">
        <v>170</v>
      </c>
      <c r="C327700" t="s">
        <v>170</v>
      </c>
      <c r="D327700" s="273">
        <v>272410501.61000001</v>
      </c>
    </row>
    <row r="327701" spans="2:4" x14ac:dyDescent="0.2">
      <c r="B327701" t="s">
        <v>171</v>
      </c>
      <c r="C327701" t="s">
        <v>171</v>
      </c>
      <c r="D327701" s="273">
        <v>23786009.210000001</v>
      </c>
    </row>
    <row r="327702" spans="2:4" x14ac:dyDescent="0.2">
      <c r="B327702" t="s">
        <v>172</v>
      </c>
      <c r="C327702" t="s">
        <v>172</v>
      </c>
      <c r="D327702" s="273">
        <v>7975329.9699999997</v>
      </c>
    </row>
    <row r="327703" spans="2:4" x14ac:dyDescent="0.2">
      <c r="B327703" t="s">
        <v>173</v>
      </c>
      <c r="C327703" t="s">
        <v>173</v>
      </c>
      <c r="D327703" s="273">
        <v>56925380.359999999</v>
      </c>
    </row>
    <row r="327704" spans="2:4" x14ac:dyDescent="0.2">
      <c r="B327704" t="s">
        <v>174</v>
      </c>
      <c r="C327704" t="s">
        <v>174</v>
      </c>
      <c r="D327704" s="273">
        <v>1468025.62</v>
      </c>
    </row>
    <row r="327705" spans="2:4" x14ac:dyDescent="0.2">
      <c r="B327705" t="s">
        <v>175</v>
      </c>
      <c r="C327705" t="s">
        <v>175</v>
      </c>
      <c r="D327705" s="273">
        <v>23279878.120000001</v>
      </c>
    </row>
    <row r="327706" spans="2:4" x14ac:dyDescent="0.2">
      <c r="B327706" t="s">
        <v>176</v>
      </c>
      <c r="C327706" t="s">
        <v>176</v>
      </c>
      <c r="D327706" s="273">
        <v>45377287.770000003</v>
      </c>
    </row>
    <row r="327707" spans="2:4" x14ac:dyDescent="0.2">
      <c r="B327707" t="s">
        <v>177</v>
      </c>
      <c r="C327707" t="s">
        <v>177</v>
      </c>
      <c r="D327707" s="273">
        <v>12833663.210000001</v>
      </c>
    </row>
    <row r="327708" spans="2:4" x14ac:dyDescent="0.2">
      <c r="B327708" t="s">
        <v>178</v>
      </c>
      <c r="C327708" t="s">
        <v>178</v>
      </c>
      <c r="D327708" s="273">
        <v>34408985.140000001</v>
      </c>
    </row>
    <row r="327709" spans="2:4" x14ac:dyDescent="0.2">
      <c r="B327709" t="s">
        <v>179</v>
      </c>
      <c r="C327709" t="s">
        <v>179</v>
      </c>
      <c r="D327709" s="273">
        <v>922447.6</v>
      </c>
    </row>
    <row r="327710" spans="2:4" x14ac:dyDescent="0.2">
      <c r="B327710" t="s">
        <v>180</v>
      </c>
      <c r="C327710" t="s">
        <v>180</v>
      </c>
      <c r="D327710" s="273">
        <v>35958905.509999998</v>
      </c>
    </row>
    <row r="327711" spans="2:4" x14ac:dyDescent="0.2">
      <c r="B327711" t="s">
        <v>181</v>
      </c>
      <c r="C327711" t="s">
        <v>181</v>
      </c>
      <c r="D327711" s="273">
        <v>10454073.970000001</v>
      </c>
    </row>
    <row r="327712" spans="2:4" x14ac:dyDescent="0.2">
      <c r="B327712" t="s">
        <v>201</v>
      </c>
      <c r="C327712" t="s">
        <v>201</v>
      </c>
      <c r="D327712" s="273">
        <v>2448716400.71</v>
      </c>
    </row>
    <row r="344068" spans="2:4" x14ac:dyDescent="0.2">
      <c r="D344068" s="273">
        <v>46</v>
      </c>
    </row>
    <row r="344069" spans="2:4" x14ac:dyDescent="0.2">
      <c r="D344069" s="273" t="s">
        <v>41</v>
      </c>
    </row>
    <row r="344070" spans="2:4" x14ac:dyDescent="0.2">
      <c r="B344070" t="s">
        <v>157</v>
      </c>
      <c r="C344070" t="s">
        <v>157</v>
      </c>
      <c r="D344070" s="273">
        <v>8578838.3499999996</v>
      </c>
    </row>
    <row r="344071" spans="2:4" x14ac:dyDescent="0.2">
      <c r="B344071" t="s">
        <v>158</v>
      </c>
      <c r="C344071" t="s">
        <v>158</v>
      </c>
      <c r="D344071" s="273">
        <v>497020769.79000002</v>
      </c>
    </row>
    <row r="344072" spans="2:4" x14ac:dyDescent="0.2">
      <c r="B344072" t="s">
        <v>159</v>
      </c>
      <c r="C344072" t="s">
        <v>159</v>
      </c>
      <c r="D344072" s="273">
        <v>14077898.43</v>
      </c>
    </row>
    <row r="344073" spans="2:4" x14ac:dyDescent="0.2">
      <c r="B344073" t="s">
        <v>160</v>
      </c>
      <c r="C344073" t="s">
        <v>160</v>
      </c>
      <c r="D344073" s="273">
        <v>35769173.32</v>
      </c>
    </row>
    <row r="344074" spans="2:4" x14ac:dyDescent="0.2">
      <c r="B344074" t="s">
        <v>161</v>
      </c>
      <c r="C344074" t="s">
        <v>161</v>
      </c>
      <c r="D344074" s="273">
        <v>109481436.89</v>
      </c>
    </row>
    <row r="344075" spans="2:4" x14ac:dyDescent="0.2">
      <c r="B344075" t="s">
        <v>162</v>
      </c>
      <c r="C344075" t="s">
        <v>162</v>
      </c>
      <c r="D344075" s="273">
        <v>30557596.989999998</v>
      </c>
    </row>
    <row r="344076" spans="2:4" x14ac:dyDescent="0.2">
      <c r="B344076" t="s">
        <v>253</v>
      </c>
      <c r="C344076" t="s">
        <v>253</v>
      </c>
      <c r="D344076" s="273">
        <v>23224763.690000001</v>
      </c>
    </row>
    <row r="344077" spans="2:4" x14ac:dyDescent="0.2">
      <c r="B344077" t="s">
        <v>163</v>
      </c>
      <c r="C344077" t="s">
        <v>163</v>
      </c>
      <c r="D344077" s="273">
        <v>12704057.33</v>
      </c>
    </row>
    <row r="344078" spans="2:4" x14ac:dyDescent="0.2">
      <c r="B344078" t="s">
        <v>164</v>
      </c>
      <c r="C344078" t="s">
        <v>164</v>
      </c>
      <c r="D344078" s="273">
        <v>-68640.08</v>
      </c>
    </row>
    <row r="344079" spans="2:4" x14ac:dyDescent="0.2">
      <c r="B344079" t="s">
        <v>165</v>
      </c>
      <c r="C344079" t="s">
        <v>165</v>
      </c>
      <c r="D344079" s="273">
        <v>19164743.690000001</v>
      </c>
    </row>
    <row r="344080" spans="2:4" x14ac:dyDescent="0.2">
      <c r="B344080" t="s">
        <v>166</v>
      </c>
      <c r="C344080" t="s">
        <v>166</v>
      </c>
      <c r="D344080" s="273">
        <v>200431121.40000001</v>
      </c>
    </row>
    <row r="344081" spans="2:4" x14ac:dyDescent="0.2">
      <c r="B344081" t="s">
        <v>167</v>
      </c>
      <c r="C344081" t="s">
        <v>167</v>
      </c>
      <c r="D344081" s="273">
        <v>412104640.45999998</v>
      </c>
    </row>
    <row r="344082" spans="2:4" x14ac:dyDescent="0.2">
      <c r="B344082" t="s">
        <v>168</v>
      </c>
      <c r="C344082" t="s">
        <v>168</v>
      </c>
      <c r="D344082" s="273">
        <v>329580677.19</v>
      </c>
    </row>
    <row r="344083" spans="2:4" x14ac:dyDescent="0.2">
      <c r="B344083" t="s">
        <v>169</v>
      </c>
      <c r="C344083" t="s">
        <v>169</v>
      </c>
      <c r="D344083" s="273">
        <v>230288835.16999999</v>
      </c>
    </row>
    <row r="344084" spans="2:4" x14ac:dyDescent="0.2">
      <c r="B344084" t="s">
        <v>170</v>
      </c>
      <c r="C344084" t="s">
        <v>170</v>
      </c>
      <c r="D344084" s="273">
        <v>272410501.61000001</v>
      </c>
    </row>
    <row r="344085" spans="2:4" x14ac:dyDescent="0.2">
      <c r="B344085" t="s">
        <v>171</v>
      </c>
      <c r="C344085" t="s">
        <v>171</v>
      </c>
      <c r="D344085" s="273">
        <v>23786009.210000001</v>
      </c>
    </row>
    <row r="344086" spans="2:4" x14ac:dyDescent="0.2">
      <c r="B344086" t="s">
        <v>172</v>
      </c>
      <c r="C344086" t="s">
        <v>172</v>
      </c>
      <c r="D344086" s="273">
        <v>7975329.9699999997</v>
      </c>
    </row>
    <row r="344087" spans="2:4" x14ac:dyDescent="0.2">
      <c r="B344087" t="s">
        <v>173</v>
      </c>
      <c r="C344087" t="s">
        <v>173</v>
      </c>
      <c r="D344087" s="273">
        <v>56925380.359999999</v>
      </c>
    </row>
    <row r="344088" spans="2:4" x14ac:dyDescent="0.2">
      <c r="B344088" t="s">
        <v>174</v>
      </c>
      <c r="C344088" t="s">
        <v>174</v>
      </c>
      <c r="D344088" s="273">
        <v>1468025.62</v>
      </c>
    </row>
    <row r="344089" spans="2:4" x14ac:dyDescent="0.2">
      <c r="B344089" t="s">
        <v>175</v>
      </c>
      <c r="C344089" t="s">
        <v>175</v>
      </c>
      <c r="D344089" s="273">
        <v>23279878.120000001</v>
      </c>
    </row>
    <row r="344090" spans="2:4" x14ac:dyDescent="0.2">
      <c r="B344090" t="s">
        <v>176</v>
      </c>
      <c r="C344090" t="s">
        <v>176</v>
      </c>
      <c r="D344090" s="273">
        <v>45377287.770000003</v>
      </c>
    </row>
    <row r="344091" spans="2:4" x14ac:dyDescent="0.2">
      <c r="B344091" t="s">
        <v>177</v>
      </c>
      <c r="C344091" t="s">
        <v>177</v>
      </c>
      <c r="D344091" s="273">
        <v>12833663.210000001</v>
      </c>
    </row>
    <row r="344092" spans="2:4" x14ac:dyDescent="0.2">
      <c r="B344092" t="s">
        <v>178</v>
      </c>
      <c r="C344092" t="s">
        <v>178</v>
      </c>
      <c r="D344092" s="273">
        <v>34408985.140000001</v>
      </c>
    </row>
    <row r="344093" spans="2:4" x14ac:dyDescent="0.2">
      <c r="B344093" t="s">
        <v>179</v>
      </c>
      <c r="C344093" t="s">
        <v>179</v>
      </c>
      <c r="D344093" s="273">
        <v>922447.6</v>
      </c>
    </row>
    <row r="344094" spans="2:4" x14ac:dyDescent="0.2">
      <c r="B344094" t="s">
        <v>180</v>
      </c>
      <c r="C344094" t="s">
        <v>180</v>
      </c>
      <c r="D344094" s="273">
        <v>35958905.509999998</v>
      </c>
    </row>
    <row r="344095" spans="2:4" x14ac:dyDescent="0.2">
      <c r="B344095" t="s">
        <v>181</v>
      </c>
      <c r="C344095" t="s">
        <v>181</v>
      </c>
      <c r="D344095" s="273">
        <v>10454073.970000001</v>
      </c>
    </row>
    <row r="344096" spans="2:4" x14ac:dyDescent="0.2">
      <c r="B344096" t="s">
        <v>201</v>
      </c>
      <c r="C344096" t="s">
        <v>201</v>
      </c>
      <c r="D344096" s="273">
        <v>2448716400.71</v>
      </c>
    </row>
    <row r="360452" spans="2:4" x14ac:dyDescent="0.2">
      <c r="D360452" s="273">
        <v>46</v>
      </c>
    </row>
    <row r="360453" spans="2:4" x14ac:dyDescent="0.2">
      <c r="D360453" s="273" t="s">
        <v>41</v>
      </c>
    </row>
    <row r="360454" spans="2:4" x14ac:dyDescent="0.2">
      <c r="B360454" t="s">
        <v>157</v>
      </c>
      <c r="C360454" t="s">
        <v>157</v>
      </c>
      <c r="D360454" s="273">
        <v>8578838.3499999996</v>
      </c>
    </row>
    <row r="360455" spans="2:4" x14ac:dyDescent="0.2">
      <c r="B360455" t="s">
        <v>158</v>
      </c>
      <c r="C360455" t="s">
        <v>158</v>
      </c>
      <c r="D360455" s="273">
        <v>497020769.79000002</v>
      </c>
    </row>
    <row r="360456" spans="2:4" x14ac:dyDescent="0.2">
      <c r="B360456" t="s">
        <v>159</v>
      </c>
      <c r="C360456" t="s">
        <v>159</v>
      </c>
      <c r="D360456" s="273">
        <v>14077898.43</v>
      </c>
    </row>
    <row r="360457" spans="2:4" x14ac:dyDescent="0.2">
      <c r="B360457" t="s">
        <v>160</v>
      </c>
      <c r="C360457" t="s">
        <v>160</v>
      </c>
      <c r="D360457" s="273">
        <v>35769173.32</v>
      </c>
    </row>
    <row r="360458" spans="2:4" x14ac:dyDescent="0.2">
      <c r="B360458" t="s">
        <v>161</v>
      </c>
      <c r="C360458" t="s">
        <v>161</v>
      </c>
      <c r="D360458" s="273">
        <v>109481436.89</v>
      </c>
    </row>
    <row r="360459" spans="2:4" x14ac:dyDescent="0.2">
      <c r="B360459" t="s">
        <v>162</v>
      </c>
      <c r="C360459" t="s">
        <v>162</v>
      </c>
      <c r="D360459" s="273">
        <v>30557596.989999998</v>
      </c>
    </row>
    <row r="360460" spans="2:4" x14ac:dyDescent="0.2">
      <c r="B360460" t="s">
        <v>253</v>
      </c>
      <c r="C360460" t="s">
        <v>253</v>
      </c>
      <c r="D360460" s="273">
        <v>23224763.690000001</v>
      </c>
    </row>
    <row r="360461" spans="2:4" x14ac:dyDescent="0.2">
      <c r="B360461" t="s">
        <v>163</v>
      </c>
      <c r="C360461" t="s">
        <v>163</v>
      </c>
      <c r="D360461" s="273">
        <v>12704057.33</v>
      </c>
    </row>
    <row r="360462" spans="2:4" x14ac:dyDescent="0.2">
      <c r="B360462" t="s">
        <v>164</v>
      </c>
      <c r="C360462" t="s">
        <v>164</v>
      </c>
      <c r="D360462" s="273">
        <v>-68640.08</v>
      </c>
    </row>
    <row r="360463" spans="2:4" x14ac:dyDescent="0.2">
      <c r="B360463" t="s">
        <v>165</v>
      </c>
      <c r="C360463" t="s">
        <v>165</v>
      </c>
      <c r="D360463" s="273">
        <v>19164743.690000001</v>
      </c>
    </row>
    <row r="360464" spans="2:4" x14ac:dyDescent="0.2">
      <c r="B360464" t="s">
        <v>166</v>
      </c>
      <c r="C360464" t="s">
        <v>166</v>
      </c>
      <c r="D360464" s="273">
        <v>200431121.40000001</v>
      </c>
    </row>
    <row r="360465" spans="2:4" x14ac:dyDescent="0.2">
      <c r="B360465" t="s">
        <v>167</v>
      </c>
      <c r="C360465" t="s">
        <v>167</v>
      </c>
      <c r="D360465" s="273">
        <v>412104640.45999998</v>
      </c>
    </row>
    <row r="360466" spans="2:4" x14ac:dyDescent="0.2">
      <c r="B360466" t="s">
        <v>168</v>
      </c>
      <c r="C360466" t="s">
        <v>168</v>
      </c>
      <c r="D360466" s="273">
        <v>329580677.19</v>
      </c>
    </row>
    <row r="360467" spans="2:4" x14ac:dyDescent="0.2">
      <c r="B360467" t="s">
        <v>169</v>
      </c>
      <c r="C360467" t="s">
        <v>169</v>
      </c>
      <c r="D360467" s="273">
        <v>230288835.16999999</v>
      </c>
    </row>
    <row r="360468" spans="2:4" x14ac:dyDescent="0.2">
      <c r="B360468" t="s">
        <v>170</v>
      </c>
      <c r="C360468" t="s">
        <v>170</v>
      </c>
      <c r="D360468" s="273">
        <v>272410501.61000001</v>
      </c>
    </row>
    <row r="360469" spans="2:4" x14ac:dyDescent="0.2">
      <c r="B360469" t="s">
        <v>171</v>
      </c>
      <c r="C360469" t="s">
        <v>171</v>
      </c>
      <c r="D360469" s="273">
        <v>23786009.210000001</v>
      </c>
    </row>
    <row r="360470" spans="2:4" x14ac:dyDescent="0.2">
      <c r="B360470" t="s">
        <v>172</v>
      </c>
      <c r="C360470" t="s">
        <v>172</v>
      </c>
      <c r="D360470" s="273">
        <v>7975329.9699999997</v>
      </c>
    </row>
    <row r="360471" spans="2:4" x14ac:dyDescent="0.2">
      <c r="B360471" t="s">
        <v>173</v>
      </c>
      <c r="C360471" t="s">
        <v>173</v>
      </c>
      <c r="D360471" s="273">
        <v>56925380.359999999</v>
      </c>
    </row>
    <row r="360472" spans="2:4" x14ac:dyDescent="0.2">
      <c r="B360472" t="s">
        <v>174</v>
      </c>
      <c r="C360472" t="s">
        <v>174</v>
      </c>
      <c r="D360472" s="273">
        <v>1468025.62</v>
      </c>
    </row>
    <row r="360473" spans="2:4" x14ac:dyDescent="0.2">
      <c r="B360473" t="s">
        <v>175</v>
      </c>
      <c r="C360473" t="s">
        <v>175</v>
      </c>
      <c r="D360473" s="273">
        <v>23279878.120000001</v>
      </c>
    </row>
    <row r="360474" spans="2:4" x14ac:dyDescent="0.2">
      <c r="B360474" t="s">
        <v>176</v>
      </c>
      <c r="C360474" t="s">
        <v>176</v>
      </c>
      <c r="D360474" s="273">
        <v>45377287.770000003</v>
      </c>
    </row>
    <row r="360475" spans="2:4" x14ac:dyDescent="0.2">
      <c r="B360475" t="s">
        <v>177</v>
      </c>
      <c r="C360475" t="s">
        <v>177</v>
      </c>
      <c r="D360475" s="273">
        <v>12833663.210000001</v>
      </c>
    </row>
    <row r="360476" spans="2:4" x14ac:dyDescent="0.2">
      <c r="B360476" t="s">
        <v>178</v>
      </c>
      <c r="C360476" t="s">
        <v>178</v>
      </c>
      <c r="D360476" s="273">
        <v>34408985.140000001</v>
      </c>
    </row>
    <row r="360477" spans="2:4" x14ac:dyDescent="0.2">
      <c r="B360477" t="s">
        <v>179</v>
      </c>
      <c r="C360477" t="s">
        <v>179</v>
      </c>
      <c r="D360477" s="273">
        <v>922447.6</v>
      </c>
    </row>
    <row r="360478" spans="2:4" x14ac:dyDescent="0.2">
      <c r="B360478" t="s">
        <v>180</v>
      </c>
      <c r="C360478" t="s">
        <v>180</v>
      </c>
      <c r="D360478" s="273">
        <v>35958905.509999998</v>
      </c>
    </row>
    <row r="360479" spans="2:4" x14ac:dyDescent="0.2">
      <c r="B360479" t="s">
        <v>181</v>
      </c>
      <c r="C360479" t="s">
        <v>181</v>
      </c>
      <c r="D360479" s="273">
        <v>10454073.970000001</v>
      </c>
    </row>
    <row r="360480" spans="2:4" x14ac:dyDescent="0.2">
      <c r="B360480" t="s">
        <v>201</v>
      </c>
      <c r="C360480" t="s">
        <v>201</v>
      </c>
      <c r="D360480" s="273">
        <v>2448716400.71</v>
      </c>
    </row>
    <row r="376836" spans="2:4" x14ac:dyDescent="0.2">
      <c r="D376836" s="273">
        <v>46</v>
      </c>
    </row>
    <row r="376837" spans="2:4" x14ac:dyDescent="0.2">
      <c r="D376837" s="273" t="s">
        <v>41</v>
      </c>
    </row>
    <row r="376838" spans="2:4" x14ac:dyDescent="0.2">
      <c r="B376838" t="s">
        <v>157</v>
      </c>
      <c r="C376838" t="s">
        <v>157</v>
      </c>
      <c r="D376838" s="273">
        <v>8578838.3499999996</v>
      </c>
    </row>
    <row r="376839" spans="2:4" x14ac:dyDescent="0.2">
      <c r="B376839" t="s">
        <v>158</v>
      </c>
      <c r="C376839" t="s">
        <v>158</v>
      </c>
      <c r="D376839" s="273">
        <v>497020769.79000002</v>
      </c>
    </row>
    <row r="376840" spans="2:4" x14ac:dyDescent="0.2">
      <c r="B376840" t="s">
        <v>159</v>
      </c>
      <c r="C376840" t="s">
        <v>159</v>
      </c>
      <c r="D376840" s="273">
        <v>14077898.43</v>
      </c>
    </row>
    <row r="376841" spans="2:4" x14ac:dyDescent="0.2">
      <c r="B376841" t="s">
        <v>160</v>
      </c>
      <c r="C376841" t="s">
        <v>160</v>
      </c>
      <c r="D376841" s="273">
        <v>35769173.32</v>
      </c>
    </row>
    <row r="376842" spans="2:4" x14ac:dyDescent="0.2">
      <c r="B376842" t="s">
        <v>161</v>
      </c>
      <c r="C376842" t="s">
        <v>161</v>
      </c>
      <c r="D376842" s="273">
        <v>109481436.89</v>
      </c>
    </row>
    <row r="376843" spans="2:4" x14ac:dyDescent="0.2">
      <c r="B376843" t="s">
        <v>162</v>
      </c>
      <c r="C376843" t="s">
        <v>162</v>
      </c>
      <c r="D376843" s="273">
        <v>30557596.989999998</v>
      </c>
    </row>
    <row r="376844" spans="2:4" x14ac:dyDescent="0.2">
      <c r="B376844" t="s">
        <v>253</v>
      </c>
      <c r="C376844" t="s">
        <v>253</v>
      </c>
      <c r="D376844" s="273">
        <v>23224763.690000001</v>
      </c>
    </row>
    <row r="376845" spans="2:4" x14ac:dyDescent="0.2">
      <c r="B376845" t="s">
        <v>163</v>
      </c>
      <c r="C376845" t="s">
        <v>163</v>
      </c>
      <c r="D376845" s="273">
        <v>12704057.33</v>
      </c>
    </row>
    <row r="376846" spans="2:4" x14ac:dyDescent="0.2">
      <c r="B376846" t="s">
        <v>164</v>
      </c>
      <c r="C376846" t="s">
        <v>164</v>
      </c>
      <c r="D376846" s="273">
        <v>-68640.08</v>
      </c>
    </row>
    <row r="376847" spans="2:4" x14ac:dyDescent="0.2">
      <c r="B376847" t="s">
        <v>165</v>
      </c>
      <c r="C376847" t="s">
        <v>165</v>
      </c>
      <c r="D376847" s="273">
        <v>19164743.690000001</v>
      </c>
    </row>
    <row r="376848" spans="2:4" x14ac:dyDescent="0.2">
      <c r="B376848" t="s">
        <v>166</v>
      </c>
      <c r="C376848" t="s">
        <v>166</v>
      </c>
      <c r="D376848" s="273">
        <v>200431121.40000001</v>
      </c>
    </row>
    <row r="376849" spans="2:4" x14ac:dyDescent="0.2">
      <c r="B376849" t="s">
        <v>167</v>
      </c>
      <c r="C376849" t="s">
        <v>167</v>
      </c>
      <c r="D376849" s="273">
        <v>412104640.45999998</v>
      </c>
    </row>
    <row r="376850" spans="2:4" x14ac:dyDescent="0.2">
      <c r="B376850" t="s">
        <v>168</v>
      </c>
      <c r="C376850" t="s">
        <v>168</v>
      </c>
      <c r="D376850" s="273">
        <v>329580677.19</v>
      </c>
    </row>
    <row r="376851" spans="2:4" x14ac:dyDescent="0.2">
      <c r="B376851" t="s">
        <v>169</v>
      </c>
      <c r="C376851" t="s">
        <v>169</v>
      </c>
      <c r="D376851" s="273">
        <v>230288835.16999999</v>
      </c>
    </row>
    <row r="376852" spans="2:4" x14ac:dyDescent="0.2">
      <c r="B376852" t="s">
        <v>170</v>
      </c>
      <c r="C376852" t="s">
        <v>170</v>
      </c>
      <c r="D376852" s="273">
        <v>272410501.61000001</v>
      </c>
    </row>
    <row r="376853" spans="2:4" x14ac:dyDescent="0.2">
      <c r="B376853" t="s">
        <v>171</v>
      </c>
      <c r="C376853" t="s">
        <v>171</v>
      </c>
      <c r="D376853" s="273">
        <v>23786009.210000001</v>
      </c>
    </row>
    <row r="376854" spans="2:4" x14ac:dyDescent="0.2">
      <c r="B376854" t="s">
        <v>172</v>
      </c>
      <c r="C376854" t="s">
        <v>172</v>
      </c>
      <c r="D376854" s="273">
        <v>7975329.9699999997</v>
      </c>
    </row>
    <row r="376855" spans="2:4" x14ac:dyDescent="0.2">
      <c r="B376855" t="s">
        <v>173</v>
      </c>
      <c r="C376855" t="s">
        <v>173</v>
      </c>
      <c r="D376855" s="273">
        <v>56925380.359999999</v>
      </c>
    </row>
    <row r="376856" spans="2:4" x14ac:dyDescent="0.2">
      <c r="B376856" t="s">
        <v>174</v>
      </c>
      <c r="C376856" t="s">
        <v>174</v>
      </c>
      <c r="D376856" s="273">
        <v>1468025.62</v>
      </c>
    </row>
    <row r="376857" spans="2:4" x14ac:dyDescent="0.2">
      <c r="B376857" t="s">
        <v>175</v>
      </c>
      <c r="C376857" t="s">
        <v>175</v>
      </c>
      <c r="D376857" s="273">
        <v>23279878.120000001</v>
      </c>
    </row>
    <row r="376858" spans="2:4" x14ac:dyDescent="0.2">
      <c r="B376858" t="s">
        <v>176</v>
      </c>
      <c r="C376858" t="s">
        <v>176</v>
      </c>
      <c r="D376858" s="273">
        <v>45377287.770000003</v>
      </c>
    </row>
    <row r="376859" spans="2:4" x14ac:dyDescent="0.2">
      <c r="B376859" t="s">
        <v>177</v>
      </c>
      <c r="C376859" t="s">
        <v>177</v>
      </c>
      <c r="D376859" s="273">
        <v>12833663.210000001</v>
      </c>
    </row>
    <row r="376860" spans="2:4" x14ac:dyDescent="0.2">
      <c r="B376860" t="s">
        <v>178</v>
      </c>
      <c r="C376860" t="s">
        <v>178</v>
      </c>
      <c r="D376860" s="273">
        <v>34408985.140000001</v>
      </c>
    </row>
    <row r="376861" spans="2:4" x14ac:dyDescent="0.2">
      <c r="B376861" t="s">
        <v>179</v>
      </c>
      <c r="C376861" t="s">
        <v>179</v>
      </c>
      <c r="D376861" s="273">
        <v>922447.6</v>
      </c>
    </row>
    <row r="376862" spans="2:4" x14ac:dyDescent="0.2">
      <c r="B376862" t="s">
        <v>180</v>
      </c>
      <c r="C376862" t="s">
        <v>180</v>
      </c>
      <c r="D376862" s="273">
        <v>35958905.509999998</v>
      </c>
    </row>
    <row r="376863" spans="2:4" x14ac:dyDescent="0.2">
      <c r="B376863" t="s">
        <v>181</v>
      </c>
      <c r="C376863" t="s">
        <v>181</v>
      </c>
      <c r="D376863" s="273">
        <v>10454073.970000001</v>
      </c>
    </row>
    <row r="376864" spans="2:4" x14ac:dyDescent="0.2">
      <c r="B376864" t="s">
        <v>201</v>
      </c>
      <c r="C376864" t="s">
        <v>201</v>
      </c>
      <c r="D376864" s="273">
        <v>2448716400.71</v>
      </c>
    </row>
    <row r="393220" spans="2:4" x14ac:dyDescent="0.2">
      <c r="D393220" s="273">
        <v>46</v>
      </c>
    </row>
    <row r="393221" spans="2:4" x14ac:dyDescent="0.2">
      <c r="D393221" s="273" t="s">
        <v>41</v>
      </c>
    </row>
    <row r="393222" spans="2:4" x14ac:dyDescent="0.2">
      <c r="B393222" t="s">
        <v>157</v>
      </c>
      <c r="C393222" t="s">
        <v>157</v>
      </c>
      <c r="D393222" s="273">
        <v>8578838.3499999996</v>
      </c>
    </row>
    <row r="393223" spans="2:4" x14ac:dyDescent="0.2">
      <c r="B393223" t="s">
        <v>158</v>
      </c>
      <c r="C393223" t="s">
        <v>158</v>
      </c>
      <c r="D393223" s="273">
        <v>497020769.79000002</v>
      </c>
    </row>
    <row r="393224" spans="2:4" x14ac:dyDescent="0.2">
      <c r="B393224" t="s">
        <v>159</v>
      </c>
      <c r="C393224" t="s">
        <v>159</v>
      </c>
      <c r="D393224" s="273">
        <v>14077898.43</v>
      </c>
    </row>
    <row r="393225" spans="2:4" x14ac:dyDescent="0.2">
      <c r="B393225" t="s">
        <v>160</v>
      </c>
      <c r="C393225" t="s">
        <v>160</v>
      </c>
      <c r="D393225" s="273">
        <v>35769173.32</v>
      </c>
    </row>
    <row r="393226" spans="2:4" x14ac:dyDescent="0.2">
      <c r="B393226" t="s">
        <v>161</v>
      </c>
      <c r="C393226" t="s">
        <v>161</v>
      </c>
      <c r="D393226" s="273">
        <v>109481436.89</v>
      </c>
    </row>
    <row r="393227" spans="2:4" x14ac:dyDescent="0.2">
      <c r="B393227" t="s">
        <v>162</v>
      </c>
      <c r="C393227" t="s">
        <v>162</v>
      </c>
      <c r="D393227" s="273">
        <v>30557596.989999998</v>
      </c>
    </row>
    <row r="393228" spans="2:4" x14ac:dyDescent="0.2">
      <c r="B393228" t="s">
        <v>253</v>
      </c>
      <c r="C393228" t="s">
        <v>253</v>
      </c>
      <c r="D393228" s="273">
        <v>23224763.690000001</v>
      </c>
    </row>
    <row r="393229" spans="2:4" x14ac:dyDescent="0.2">
      <c r="B393229" t="s">
        <v>163</v>
      </c>
      <c r="C393229" t="s">
        <v>163</v>
      </c>
      <c r="D393229" s="273">
        <v>12704057.33</v>
      </c>
    </row>
    <row r="393230" spans="2:4" x14ac:dyDescent="0.2">
      <c r="B393230" t="s">
        <v>164</v>
      </c>
      <c r="C393230" t="s">
        <v>164</v>
      </c>
      <c r="D393230" s="273">
        <v>-68640.08</v>
      </c>
    </row>
    <row r="393231" spans="2:4" x14ac:dyDescent="0.2">
      <c r="B393231" t="s">
        <v>165</v>
      </c>
      <c r="C393231" t="s">
        <v>165</v>
      </c>
      <c r="D393231" s="273">
        <v>19164743.690000001</v>
      </c>
    </row>
    <row r="393232" spans="2:4" x14ac:dyDescent="0.2">
      <c r="B393232" t="s">
        <v>166</v>
      </c>
      <c r="C393232" t="s">
        <v>166</v>
      </c>
      <c r="D393232" s="273">
        <v>200431121.40000001</v>
      </c>
    </row>
    <row r="393233" spans="2:4" x14ac:dyDescent="0.2">
      <c r="B393233" t="s">
        <v>167</v>
      </c>
      <c r="C393233" t="s">
        <v>167</v>
      </c>
      <c r="D393233" s="273">
        <v>412104640.45999998</v>
      </c>
    </row>
    <row r="393234" spans="2:4" x14ac:dyDescent="0.2">
      <c r="B393234" t="s">
        <v>168</v>
      </c>
      <c r="C393234" t="s">
        <v>168</v>
      </c>
      <c r="D393234" s="273">
        <v>329580677.19</v>
      </c>
    </row>
    <row r="393235" spans="2:4" x14ac:dyDescent="0.2">
      <c r="B393235" t="s">
        <v>169</v>
      </c>
      <c r="C393235" t="s">
        <v>169</v>
      </c>
      <c r="D393235" s="273">
        <v>230288835.16999999</v>
      </c>
    </row>
    <row r="393236" spans="2:4" x14ac:dyDescent="0.2">
      <c r="B393236" t="s">
        <v>170</v>
      </c>
      <c r="C393236" t="s">
        <v>170</v>
      </c>
      <c r="D393236" s="273">
        <v>272410501.61000001</v>
      </c>
    </row>
    <row r="393237" spans="2:4" x14ac:dyDescent="0.2">
      <c r="B393237" t="s">
        <v>171</v>
      </c>
      <c r="C393237" t="s">
        <v>171</v>
      </c>
      <c r="D393237" s="273">
        <v>23786009.210000001</v>
      </c>
    </row>
    <row r="393238" spans="2:4" x14ac:dyDescent="0.2">
      <c r="B393238" t="s">
        <v>172</v>
      </c>
      <c r="C393238" t="s">
        <v>172</v>
      </c>
      <c r="D393238" s="273">
        <v>7975329.9699999997</v>
      </c>
    </row>
    <row r="393239" spans="2:4" x14ac:dyDescent="0.2">
      <c r="B393239" t="s">
        <v>173</v>
      </c>
      <c r="C393239" t="s">
        <v>173</v>
      </c>
      <c r="D393239" s="273">
        <v>56925380.359999999</v>
      </c>
    </row>
    <row r="393240" spans="2:4" x14ac:dyDescent="0.2">
      <c r="B393240" t="s">
        <v>174</v>
      </c>
      <c r="C393240" t="s">
        <v>174</v>
      </c>
      <c r="D393240" s="273">
        <v>1468025.62</v>
      </c>
    </row>
    <row r="393241" spans="2:4" x14ac:dyDescent="0.2">
      <c r="B393241" t="s">
        <v>175</v>
      </c>
      <c r="C393241" t="s">
        <v>175</v>
      </c>
      <c r="D393241" s="273">
        <v>23279878.120000001</v>
      </c>
    </row>
    <row r="393242" spans="2:4" x14ac:dyDescent="0.2">
      <c r="B393242" t="s">
        <v>176</v>
      </c>
      <c r="C393242" t="s">
        <v>176</v>
      </c>
      <c r="D393242" s="273">
        <v>45377287.770000003</v>
      </c>
    </row>
    <row r="393243" spans="2:4" x14ac:dyDescent="0.2">
      <c r="B393243" t="s">
        <v>177</v>
      </c>
      <c r="C393243" t="s">
        <v>177</v>
      </c>
      <c r="D393243" s="273">
        <v>12833663.210000001</v>
      </c>
    </row>
    <row r="393244" spans="2:4" x14ac:dyDescent="0.2">
      <c r="B393244" t="s">
        <v>178</v>
      </c>
      <c r="C393244" t="s">
        <v>178</v>
      </c>
      <c r="D393244" s="273">
        <v>34408985.140000001</v>
      </c>
    </row>
    <row r="393245" spans="2:4" x14ac:dyDescent="0.2">
      <c r="B393245" t="s">
        <v>179</v>
      </c>
      <c r="C393245" t="s">
        <v>179</v>
      </c>
      <c r="D393245" s="273">
        <v>922447.6</v>
      </c>
    </row>
    <row r="393246" spans="2:4" x14ac:dyDescent="0.2">
      <c r="B393246" t="s">
        <v>180</v>
      </c>
      <c r="C393246" t="s">
        <v>180</v>
      </c>
      <c r="D393246" s="273">
        <v>35958905.509999998</v>
      </c>
    </row>
    <row r="393247" spans="2:4" x14ac:dyDescent="0.2">
      <c r="B393247" t="s">
        <v>181</v>
      </c>
      <c r="C393247" t="s">
        <v>181</v>
      </c>
      <c r="D393247" s="273">
        <v>10454073.970000001</v>
      </c>
    </row>
    <row r="393248" spans="2:4" x14ac:dyDescent="0.2">
      <c r="B393248" t="s">
        <v>201</v>
      </c>
      <c r="C393248" t="s">
        <v>201</v>
      </c>
      <c r="D393248" s="273">
        <v>2448716400.71</v>
      </c>
    </row>
    <row r="409604" spans="2:4" x14ac:dyDescent="0.2">
      <c r="D409604" s="273">
        <v>46</v>
      </c>
    </row>
    <row r="409605" spans="2:4" x14ac:dyDescent="0.2">
      <c r="D409605" s="273" t="s">
        <v>41</v>
      </c>
    </row>
    <row r="409606" spans="2:4" x14ac:dyDescent="0.2">
      <c r="B409606" t="s">
        <v>157</v>
      </c>
      <c r="C409606" t="s">
        <v>157</v>
      </c>
      <c r="D409606" s="273">
        <v>8578838.3499999996</v>
      </c>
    </row>
    <row r="409607" spans="2:4" x14ac:dyDescent="0.2">
      <c r="B409607" t="s">
        <v>158</v>
      </c>
      <c r="C409607" t="s">
        <v>158</v>
      </c>
      <c r="D409607" s="273">
        <v>497020769.79000002</v>
      </c>
    </row>
    <row r="409608" spans="2:4" x14ac:dyDescent="0.2">
      <c r="B409608" t="s">
        <v>159</v>
      </c>
      <c r="C409608" t="s">
        <v>159</v>
      </c>
      <c r="D409608" s="273">
        <v>14077898.43</v>
      </c>
    </row>
    <row r="409609" spans="2:4" x14ac:dyDescent="0.2">
      <c r="B409609" t="s">
        <v>160</v>
      </c>
      <c r="C409609" t="s">
        <v>160</v>
      </c>
      <c r="D409609" s="273">
        <v>35769173.32</v>
      </c>
    </row>
    <row r="409610" spans="2:4" x14ac:dyDescent="0.2">
      <c r="B409610" t="s">
        <v>161</v>
      </c>
      <c r="C409610" t="s">
        <v>161</v>
      </c>
      <c r="D409610" s="273">
        <v>109481436.89</v>
      </c>
    </row>
    <row r="409611" spans="2:4" x14ac:dyDescent="0.2">
      <c r="B409611" t="s">
        <v>162</v>
      </c>
      <c r="C409611" t="s">
        <v>162</v>
      </c>
      <c r="D409611" s="273">
        <v>30557596.989999998</v>
      </c>
    </row>
    <row r="409612" spans="2:4" x14ac:dyDescent="0.2">
      <c r="B409612" t="s">
        <v>253</v>
      </c>
      <c r="C409612" t="s">
        <v>253</v>
      </c>
      <c r="D409612" s="273">
        <v>23224763.690000001</v>
      </c>
    </row>
    <row r="409613" spans="2:4" x14ac:dyDescent="0.2">
      <c r="B409613" t="s">
        <v>163</v>
      </c>
      <c r="C409613" t="s">
        <v>163</v>
      </c>
      <c r="D409613" s="273">
        <v>12704057.33</v>
      </c>
    </row>
    <row r="409614" spans="2:4" x14ac:dyDescent="0.2">
      <c r="B409614" t="s">
        <v>164</v>
      </c>
      <c r="C409614" t="s">
        <v>164</v>
      </c>
      <c r="D409614" s="273">
        <v>-68640.08</v>
      </c>
    </row>
    <row r="409615" spans="2:4" x14ac:dyDescent="0.2">
      <c r="B409615" t="s">
        <v>165</v>
      </c>
      <c r="C409615" t="s">
        <v>165</v>
      </c>
      <c r="D409615" s="273">
        <v>19164743.690000001</v>
      </c>
    </row>
    <row r="409616" spans="2:4" x14ac:dyDescent="0.2">
      <c r="B409616" t="s">
        <v>166</v>
      </c>
      <c r="C409616" t="s">
        <v>166</v>
      </c>
      <c r="D409616" s="273">
        <v>200431121.40000001</v>
      </c>
    </row>
    <row r="409617" spans="2:4" x14ac:dyDescent="0.2">
      <c r="B409617" t="s">
        <v>167</v>
      </c>
      <c r="C409617" t="s">
        <v>167</v>
      </c>
      <c r="D409617" s="273">
        <v>412104640.45999998</v>
      </c>
    </row>
    <row r="409618" spans="2:4" x14ac:dyDescent="0.2">
      <c r="B409618" t="s">
        <v>168</v>
      </c>
      <c r="C409618" t="s">
        <v>168</v>
      </c>
      <c r="D409618" s="273">
        <v>329580677.19</v>
      </c>
    </row>
    <row r="409619" spans="2:4" x14ac:dyDescent="0.2">
      <c r="B409619" t="s">
        <v>169</v>
      </c>
      <c r="C409619" t="s">
        <v>169</v>
      </c>
      <c r="D409619" s="273">
        <v>230288835.16999999</v>
      </c>
    </row>
    <row r="409620" spans="2:4" x14ac:dyDescent="0.2">
      <c r="B409620" t="s">
        <v>170</v>
      </c>
      <c r="C409620" t="s">
        <v>170</v>
      </c>
      <c r="D409620" s="273">
        <v>272410501.61000001</v>
      </c>
    </row>
    <row r="409621" spans="2:4" x14ac:dyDescent="0.2">
      <c r="B409621" t="s">
        <v>171</v>
      </c>
      <c r="C409621" t="s">
        <v>171</v>
      </c>
      <c r="D409621" s="273">
        <v>23786009.210000001</v>
      </c>
    </row>
    <row r="409622" spans="2:4" x14ac:dyDescent="0.2">
      <c r="B409622" t="s">
        <v>172</v>
      </c>
      <c r="C409622" t="s">
        <v>172</v>
      </c>
      <c r="D409622" s="273">
        <v>7975329.9699999997</v>
      </c>
    </row>
    <row r="409623" spans="2:4" x14ac:dyDescent="0.2">
      <c r="B409623" t="s">
        <v>173</v>
      </c>
      <c r="C409623" t="s">
        <v>173</v>
      </c>
      <c r="D409623" s="273">
        <v>56925380.359999999</v>
      </c>
    </row>
    <row r="409624" spans="2:4" x14ac:dyDescent="0.2">
      <c r="B409624" t="s">
        <v>174</v>
      </c>
      <c r="C409624" t="s">
        <v>174</v>
      </c>
      <c r="D409624" s="273">
        <v>1468025.62</v>
      </c>
    </row>
    <row r="409625" spans="2:4" x14ac:dyDescent="0.2">
      <c r="B409625" t="s">
        <v>175</v>
      </c>
      <c r="C409625" t="s">
        <v>175</v>
      </c>
      <c r="D409625" s="273">
        <v>23279878.120000001</v>
      </c>
    </row>
    <row r="409626" spans="2:4" x14ac:dyDescent="0.2">
      <c r="B409626" t="s">
        <v>176</v>
      </c>
      <c r="C409626" t="s">
        <v>176</v>
      </c>
      <c r="D409626" s="273">
        <v>45377287.770000003</v>
      </c>
    </row>
    <row r="409627" spans="2:4" x14ac:dyDescent="0.2">
      <c r="B409627" t="s">
        <v>177</v>
      </c>
      <c r="C409627" t="s">
        <v>177</v>
      </c>
      <c r="D409627" s="273">
        <v>12833663.210000001</v>
      </c>
    </row>
    <row r="409628" spans="2:4" x14ac:dyDescent="0.2">
      <c r="B409628" t="s">
        <v>178</v>
      </c>
      <c r="C409628" t="s">
        <v>178</v>
      </c>
      <c r="D409628" s="273">
        <v>34408985.140000001</v>
      </c>
    </row>
    <row r="409629" spans="2:4" x14ac:dyDescent="0.2">
      <c r="B409629" t="s">
        <v>179</v>
      </c>
      <c r="C409629" t="s">
        <v>179</v>
      </c>
      <c r="D409629" s="273">
        <v>922447.6</v>
      </c>
    </row>
    <row r="409630" spans="2:4" x14ac:dyDescent="0.2">
      <c r="B409630" t="s">
        <v>180</v>
      </c>
      <c r="C409630" t="s">
        <v>180</v>
      </c>
      <c r="D409630" s="273">
        <v>35958905.509999998</v>
      </c>
    </row>
    <row r="409631" spans="2:4" x14ac:dyDescent="0.2">
      <c r="B409631" t="s">
        <v>181</v>
      </c>
      <c r="C409631" t="s">
        <v>181</v>
      </c>
      <c r="D409631" s="273">
        <v>10454073.970000001</v>
      </c>
    </row>
    <row r="409632" spans="2:4" x14ac:dyDescent="0.2">
      <c r="B409632" t="s">
        <v>201</v>
      </c>
      <c r="C409632" t="s">
        <v>201</v>
      </c>
      <c r="D409632" s="273">
        <v>2448716400.71</v>
      </c>
    </row>
    <row r="425988" spans="2:4" x14ac:dyDescent="0.2">
      <c r="D425988" s="273">
        <v>46</v>
      </c>
    </row>
    <row r="425989" spans="2:4" x14ac:dyDescent="0.2">
      <c r="D425989" s="273" t="s">
        <v>41</v>
      </c>
    </row>
    <row r="425990" spans="2:4" x14ac:dyDescent="0.2">
      <c r="B425990" t="s">
        <v>157</v>
      </c>
      <c r="C425990" t="s">
        <v>157</v>
      </c>
      <c r="D425990" s="273">
        <v>8578838.3499999996</v>
      </c>
    </row>
    <row r="425991" spans="2:4" x14ac:dyDescent="0.2">
      <c r="B425991" t="s">
        <v>158</v>
      </c>
      <c r="C425991" t="s">
        <v>158</v>
      </c>
      <c r="D425991" s="273">
        <v>497020769.79000002</v>
      </c>
    </row>
    <row r="425992" spans="2:4" x14ac:dyDescent="0.2">
      <c r="B425992" t="s">
        <v>159</v>
      </c>
      <c r="C425992" t="s">
        <v>159</v>
      </c>
      <c r="D425992" s="273">
        <v>14077898.43</v>
      </c>
    </row>
    <row r="425993" spans="2:4" x14ac:dyDescent="0.2">
      <c r="B425993" t="s">
        <v>160</v>
      </c>
      <c r="C425993" t="s">
        <v>160</v>
      </c>
      <c r="D425993" s="273">
        <v>35769173.32</v>
      </c>
    </row>
    <row r="425994" spans="2:4" x14ac:dyDescent="0.2">
      <c r="B425994" t="s">
        <v>161</v>
      </c>
      <c r="C425994" t="s">
        <v>161</v>
      </c>
      <c r="D425994" s="273">
        <v>109481436.89</v>
      </c>
    </row>
    <row r="425995" spans="2:4" x14ac:dyDescent="0.2">
      <c r="B425995" t="s">
        <v>162</v>
      </c>
      <c r="C425995" t="s">
        <v>162</v>
      </c>
      <c r="D425995" s="273">
        <v>30557596.989999998</v>
      </c>
    </row>
    <row r="425996" spans="2:4" x14ac:dyDescent="0.2">
      <c r="B425996" t="s">
        <v>253</v>
      </c>
      <c r="C425996" t="s">
        <v>253</v>
      </c>
      <c r="D425996" s="273">
        <v>23224763.690000001</v>
      </c>
    </row>
    <row r="425997" spans="2:4" x14ac:dyDescent="0.2">
      <c r="B425997" t="s">
        <v>163</v>
      </c>
      <c r="C425997" t="s">
        <v>163</v>
      </c>
      <c r="D425997" s="273">
        <v>12704057.33</v>
      </c>
    </row>
    <row r="425998" spans="2:4" x14ac:dyDescent="0.2">
      <c r="B425998" t="s">
        <v>164</v>
      </c>
      <c r="C425998" t="s">
        <v>164</v>
      </c>
      <c r="D425998" s="273">
        <v>-68640.08</v>
      </c>
    </row>
    <row r="425999" spans="2:4" x14ac:dyDescent="0.2">
      <c r="B425999" t="s">
        <v>165</v>
      </c>
      <c r="C425999" t="s">
        <v>165</v>
      </c>
      <c r="D425999" s="273">
        <v>19164743.690000001</v>
      </c>
    </row>
    <row r="426000" spans="2:4" x14ac:dyDescent="0.2">
      <c r="B426000" t="s">
        <v>166</v>
      </c>
      <c r="C426000" t="s">
        <v>166</v>
      </c>
      <c r="D426000" s="273">
        <v>200431121.40000001</v>
      </c>
    </row>
    <row r="426001" spans="2:4" x14ac:dyDescent="0.2">
      <c r="B426001" t="s">
        <v>167</v>
      </c>
      <c r="C426001" t="s">
        <v>167</v>
      </c>
      <c r="D426001" s="273">
        <v>412104640.45999998</v>
      </c>
    </row>
    <row r="426002" spans="2:4" x14ac:dyDescent="0.2">
      <c r="B426002" t="s">
        <v>168</v>
      </c>
      <c r="C426002" t="s">
        <v>168</v>
      </c>
      <c r="D426002" s="273">
        <v>329580677.19</v>
      </c>
    </row>
    <row r="426003" spans="2:4" x14ac:dyDescent="0.2">
      <c r="B426003" t="s">
        <v>169</v>
      </c>
      <c r="C426003" t="s">
        <v>169</v>
      </c>
      <c r="D426003" s="273">
        <v>230288835.16999999</v>
      </c>
    </row>
    <row r="426004" spans="2:4" x14ac:dyDescent="0.2">
      <c r="B426004" t="s">
        <v>170</v>
      </c>
      <c r="C426004" t="s">
        <v>170</v>
      </c>
      <c r="D426004" s="273">
        <v>272410501.61000001</v>
      </c>
    </row>
    <row r="426005" spans="2:4" x14ac:dyDescent="0.2">
      <c r="B426005" t="s">
        <v>171</v>
      </c>
      <c r="C426005" t="s">
        <v>171</v>
      </c>
      <c r="D426005" s="273">
        <v>23786009.210000001</v>
      </c>
    </row>
    <row r="426006" spans="2:4" x14ac:dyDescent="0.2">
      <c r="B426006" t="s">
        <v>172</v>
      </c>
      <c r="C426006" t="s">
        <v>172</v>
      </c>
      <c r="D426006" s="273">
        <v>7975329.9699999997</v>
      </c>
    </row>
    <row r="426007" spans="2:4" x14ac:dyDescent="0.2">
      <c r="B426007" t="s">
        <v>173</v>
      </c>
      <c r="C426007" t="s">
        <v>173</v>
      </c>
      <c r="D426007" s="273">
        <v>56925380.359999999</v>
      </c>
    </row>
    <row r="426008" spans="2:4" x14ac:dyDescent="0.2">
      <c r="B426008" t="s">
        <v>174</v>
      </c>
      <c r="C426008" t="s">
        <v>174</v>
      </c>
      <c r="D426008" s="273">
        <v>1468025.62</v>
      </c>
    </row>
    <row r="426009" spans="2:4" x14ac:dyDescent="0.2">
      <c r="B426009" t="s">
        <v>175</v>
      </c>
      <c r="C426009" t="s">
        <v>175</v>
      </c>
      <c r="D426009" s="273">
        <v>23279878.120000001</v>
      </c>
    </row>
    <row r="426010" spans="2:4" x14ac:dyDescent="0.2">
      <c r="B426010" t="s">
        <v>176</v>
      </c>
      <c r="C426010" t="s">
        <v>176</v>
      </c>
      <c r="D426010" s="273">
        <v>45377287.770000003</v>
      </c>
    </row>
    <row r="426011" spans="2:4" x14ac:dyDescent="0.2">
      <c r="B426011" t="s">
        <v>177</v>
      </c>
      <c r="C426011" t="s">
        <v>177</v>
      </c>
      <c r="D426011" s="273">
        <v>12833663.210000001</v>
      </c>
    </row>
    <row r="426012" spans="2:4" x14ac:dyDescent="0.2">
      <c r="B426012" t="s">
        <v>178</v>
      </c>
      <c r="C426012" t="s">
        <v>178</v>
      </c>
      <c r="D426012" s="273">
        <v>34408985.140000001</v>
      </c>
    </row>
    <row r="426013" spans="2:4" x14ac:dyDescent="0.2">
      <c r="B426013" t="s">
        <v>179</v>
      </c>
      <c r="C426013" t="s">
        <v>179</v>
      </c>
      <c r="D426013" s="273">
        <v>922447.6</v>
      </c>
    </row>
    <row r="426014" spans="2:4" x14ac:dyDescent="0.2">
      <c r="B426014" t="s">
        <v>180</v>
      </c>
      <c r="C426014" t="s">
        <v>180</v>
      </c>
      <c r="D426014" s="273">
        <v>35958905.509999998</v>
      </c>
    </row>
    <row r="426015" spans="2:4" x14ac:dyDescent="0.2">
      <c r="B426015" t="s">
        <v>181</v>
      </c>
      <c r="C426015" t="s">
        <v>181</v>
      </c>
      <c r="D426015" s="273">
        <v>10454073.970000001</v>
      </c>
    </row>
    <row r="426016" spans="2:4" x14ac:dyDescent="0.2">
      <c r="B426016" t="s">
        <v>201</v>
      </c>
      <c r="C426016" t="s">
        <v>201</v>
      </c>
      <c r="D426016" s="273">
        <v>2448716400.71</v>
      </c>
    </row>
    <row r="442372" spans="2:4" x14ac:dyDescent="0.2">
      <c r="D442372" s="273">
        <v>46</v>
      </c>
    </row>
    <row r="442373" spans="2:4" x14ac:dyDescent="0.2">
      <c r="D442373" s="273" t="s">
        <v>41</v>
      </c>
    </row>
    <row r="442374" spans="2:4" x14ac:dyDescent="0.2">
      <c r="B442374" t="s">
        <v>157</v>
      </c>
      <c r="C442374" t="s">
        <v>157</v>
      </c>
      <c r="D442374" s="273">
        <v>8578838.3499999996</v>
      </c>
    </row>
    <row r="442375" spans="2:4" x14ac:dyDescent="0.2">
      <c r="B442375" t="s">
        <v>158</v>
      </c>
      <c r="C442375" t="s">
        <v>158</v>
      </c>
      <c r="D442375" s="273">
        <v>497020769.79000002</v>
      </c>
    </row>
    <row r="442376" spans="2:4" x14ac:dyDescent="0.2">
      <c r="B442376" t="s">
        <v>159</v>
      </c>
      <c r="C442376" t="s">
        <v>159</v>
      </c>
      <c r="D442376" s="273">
        <v>14077898.43</v>
      </c>
    </row>
    <row r="442377" spans="2:4" x14ac:dyDescent="0.2">
      <c r="B442377" t="s">
        <v>160</v>
      </c>
      <c r="C442377" t="s">
        <v>160</v>
      </c>
      <c r="D442377" s="273">
        <v>35769173.32</v>
      </c>
    </row>
    <row r="442378" spans="2:4" x14ac:dyDescent="0.2">
      <c r="B442378" t="s">
        <v>161</v>
      </c>
      <c r="C442378" t="s">
        <v>161</v>
      </c>
      <c r="D442378" s="273">
        <v>109481436.89</v>
      </c>
    </row>
    <row r="442379" spans="2:4" x14ac:dyDescent="0.2">
      <c r="B442379" t="s">
        <v>162</v>
      </c>
      <c r="C442379" t="s">
        <v>162</v>
      </c>
      <c r="D442379" s="273">
        <v>30557596.989999998</v>
      </c>
    </row>
    <row r="442380" spans="2:4" x14ac:dyDescent="0.2">
      <c r="B442380" t="s">
        <v>253</v>
      </c>
      <c r="C442380" t="s">
        <v>253</v>
      </c>
      <c r="D442380" s="273">
        <v>23224763.690000001</v>
      </c>
    </row>
    <row r="442381" spans="2:4" x14ac:dyDescent="0.2">
      <c r="B442381" t="s">
        <v>163</v>
      </c>
      <c r="C442381" t="s">
        <v>163</v>
      </c>
      <c r="D442381" s="273">
        <v>12704057.33</v>
      </c>
    </row>
    <row r="442382" spans="2:4" x14ac:dyDescent="0.2">
      <c r="B442382" t="s">
        <v>164</v>
      </c>
      <c r="C442382" t="s">
        <v>164</v>
      </c>
      <c r="D442382" s="273">
        <v>-68640.08</v>
      </c>
    </row>
    <row r="442383" spans="2:4" x14ac:dyDescent="0.2">
      <c r="B442383" t="s">
        <v>165</v>
      </c>
      <c r="C442383" t="s">
        <v>165</v>
      </c>
      <c r="D442383" s="273">
        <v>19164743.690000001</v>
      </c>
    </row>
    <row r="442384" spans="2:4" x14ac:dyDescent="0.2">
      <c r="B442384" t="s">
        <v>166</v>
      </c>
      <c r="C442384" t="s">
        <v>166</v>
      </c>
      <c r="D442384" s="273">
        <v>200431121.40000001</v>
      </c>
    </row>
    <row r="442385" spans="2:4" x14ac:dyDescent="0.2">
      <c r="B442385" t="s">
        <v>167</v>
      </c>
      <c r="C442385" t="s">
        <v>167</v>
      </c>
      <c r="D442385" s="273">
        <v>412104640.45999998</v>
      </c>
    </row>
    <row r="442386" spans="2:4" x14ac:dyDescent="0.2">
      <c r="B442386" t="s">
        <v>168</v>
      </c>
      <c r="C442386" t="s">
        <v>168</v>
      </c>
      <c r="D442386" s="273">
        <v>329580677.19</v>
      </c>
    </row>
    <row r="442387" spans="2:4" x14ac:dyDescent="0.2">
      <c r="B442387" t="s">
        <v>169</v>
      </c>
      <c r="C442387" t="s">
        <v>169</v>
      </c>
      <c r="D442387" s="273">
        <v>230288835.16999999</v>
      </c>
    </row>
    <row r="442388" spans="2:4" x14ac:dyDescent="0.2">
      <c r="B442388" t="s">
        <v>170</v>
      </c>
      <c r="C442388" t="s">
        <v>170</v>
      </c>
      <c r="D442388" s="273">
        <v>272410501.61000001</v>
      </c>
    </row>
    <row r="442389" spans="2:4" x14ac:dyDescent="0.2">
      <c r="B442389" t="s">
        <v>171</v>
      </c>
      <c r="C442389" t="s">
        <v>171</v>
      </c>
      <c r="D442389" s="273">
        <v>23786009.210000001</v>
      </c>
    </row>
    <row r="442390" spans="2:4" x14ac:dyDescent="0.2">
      <c r="B442390" t="s">
        <v>172</v>
      </c>
      <c r="C442390" t="s">
        <v>172</v>
      </c>
      <c r="D442390" s="273">
        <v>7975329.9699999997</v>
      </c>
    </row>
    <row r="442391" spans="2:4" x14ac:dyDescent="0.2">
      <c r="B442391" t="s">
        <v>173</v>
      </c>
      <c r="C442391" t="s">
        <v>173</v>
      </c>
      <c r="D442391" s="273">
        <v>56925380.359999999</v>
      </c>
    </row>
    <row r="442392" spans="2:4" x14ac:dyDescent="0.2">
      <c r="B442392" t="s">
        <v>174</v>
      </c>
      <c r="C442392" t="s">
        <v>174</v>
      </c>
      <c r="D442392" s="273">
        <v>1468025.62</v>
      </c>
    </row>
    <row r="442393" spans="2:4" x14ac:dyDescent="0.2">
      <c r="B442393" t="s">
        <v>175</v>
      </c>
      <c r="C442393" t="s">
        <v>175</v>
      </c>
      <c r="D442393" s="273">
        <v>23279878.120000001</v>
      </c>
    </row>
    <row r="442394" spans="2:4" x14ac:dyDescent="0.2">
      <c r="B442394" t="s">
        <v>176</v>
      </c>
      <c r="C442394" t="s">
        <v>176</v>
      </c>
      <c r="D442394" s="273">
        <v>45377287.770000003</v>
      </c>
    </row>
    <row r="442395" spans="2:4" x14ac:dyDescent="0.2">
      <c r="B442395" t="s">
        <v>177</v>
      </c>
      <c r="C442395" t="s">
        <v>177</v>
      </c>
      <c r="D442395" s="273">
        <v>12833663.210000001</v>
      </c>
    </row>
    <row r="442396" spans="2:4" x14ac:dyDescent="0.2">
      <c r="B442396" t="s">
        <v>178</v>
      </c>
      <c r="C442396" t="s">
        <v>178</v>
      </c>
      <c r="D442396" s="273">
        <v>34408985.140000001</v>
      </c>
    </row>
    <row r="442397" spans="2:4" x14ac:dyDescent="0.2">
      <c r="B442397" t="s">
        <v>179</v>
      </c>
      <c r="C442397" t="s">
        <v>179</v>
      </c>
      <c r="D442397" s="273">
        <v>922447.6</v>
      </c>
    </row>
    <row r="442398" spans="2:4" x14ac:dyDescent="0.2">
      <c r="B442398" t="s">
        <v>180</v>
      </c>
      <c r="C442398" t="s">
        <v>180</v>
      </c>
      <c r="D442398" s="273">
        <v>35958905.509999998</v>
      </c>
    </row>
    <row r="442399" spans="2:4" x14ac:dyDescent="0.2">
      <c r="B442399" t="s">
        <v>181</v>
      </c>
      <c r="C442399" t="s">
        <v>181</v>
      </c>
      <c r="D442399" s="273">
        <v>10454073.970000001</v>
      </c>
    </row>
    <row r="442400" spans="2:4" x14ac:dyDescent="0.2">
      <c r="B442400" t="s">
        <v>201</v>
      </c>
      <c r="C442400" t="s">
        <v>201</v>
      </c>
      <c r="D442400" s="273">
        <v>2448716400.71</v>
      </c>
    </row>
    <row r="458756" spans="2:4" x14ac:dyDescent="0.2">
      <c r="D458756" s="273">
        <v>46</v>
      </c>
    </row>
    <row r="458757" spans="2:4" x14ac:dyDescent="0.2">
      <c r="D458757" s="273" t="s">
        <v>41</v>
      </c>
    </row>
    <row r="458758" spans="2:4" x14ac:dyDescent="0.2">
      <c r="B458758" t="s">
        <v>157</v>
      </c>
      <c r="C458758" t="s">
        <v>157</v>
      </c>
      <c r="D458758" s="273">
        <v>8578838.3499999996</v>
      </c>
    </row>
    <row r="458759" spans="2:4" x14ac:dyDescent="0.2">
      <c r="B458759" t="s">
        <v>158</v>
      </c>
      <c r="C458759" t="s">
        <v>158</v>
      </c>
      <c r="D458759" s="273">
        <v>497020769.79000002</v>
      </c>
    </row>
    <row r="458760" spans="2:4" x14ac:dyDescent="0.2">
      <c r="B458760" t="s">
        <v>159</v>
      </c>
      <c r="C458760" t="s">
        <v>159</v>
      </c>
      <c r="D458760" s="273">
        <v>14077898.43</v>
      </c>
    </row>
    <row r="458761" spans="2:4" x14ac:dyDescent="0.2">
      <c r="B458761" t="s">
        <v>160</v>
      </c>
      <c r="C458761" t="s">
        <v>160</v>
      </c>
      <c r="D458761" s="273">
        <v>35769173.32</v>
      </c>
    </row>
    <row r="458762" spans="2:4" x14ac:dyDescent="0.2">
      <c r="B458762" t="s">
        <v>161</v>
      </c>
      <c r="C458762" t="s">
        <v>161</v>
      </c>
      <c r="D458762" s="273">
        <v>109481436.89</v>
      </c>
    </row>
    <row r="458763" spans="2:4" x14ac:dyDescent="0.2">
      <c r="B458763" t="s">
        <v>162</v>
      </c>
      <c r="C458763" t="s">
        <v>162</v>
      </c>
      <c r="D458763" s="273">
        <v>30557596.989999998</v>
      </c>
    </row>
    <row r="458764" spans="2:4" x14ac:dyDescent="0.2">
      <c r="B458764" t="s">
        <v>253</v>
      </c>
      <c r="C458764" t="s">
        <v>253</v>
      </c>
      <c r="D458764" s="273">
        <v>23224763.690000001</v>
      </c>
    </row>
    <row r="458765" spans="2:4" x14ac:dyDescent="0.2">
      <c r="B458765" t="s">
        <v>163</v>
      </c>
      <c r="C458765" t="s">
        <v>163</v>
      </c>
      <c r="D458765" s="273">
        <v>12704057.33</v>
      </c>
    </row>
    <row r="458766" spans="2:4" x14ac:dyDescent="0.2">
      <c r="B458766" t="s">
        <v>164</v>
      </c>
      <c r="C458766" t="s">
        <v>164</v>
      </c>
      <c r="D458766" s="273">
        <v>-68640.08</v>
      </c>
    </row>
    <row r="458767" spans="2:4" x14ac:dyDescent="0.2">
      <c r="B458767" t="s">
        <v>165</v>
      </c>
      <c r="C458767" t="s">
        <v>165</v>
      </c>
      <c r="D458767" s="273">
        <v>19164743.690000001</v>
      </c>
    </row>
    <row r="458768" spans="2:4" x14ac:dyDescent="0.2">
      <c r="B458768" t="s">
        <v>166</v>
      </c>
      <c r="C458768" t="s">
        <v>166</v>
      </c>
      <c r="D458768" s="273">
        <v>200431121.40000001</v>
      </c>
    </row>
    <row r="458769" spans="2:4" x14ac:dyDescent="0.2">
      <c r="B458769" t="s">
        <v>167</v>
      </c>
      <c r="C458769" t="s">
        <v>167</v>
      </c>
      <c r="D458769" s="273">
        <v>412104640.45999998</v>
      </c>
    </row>
    <row r="458770" spans="2:4" x14ac:dyDescent="0.2">
      <c r="B458770" t="s">
        <v>168</v>
      </c>
      <c r="C458770" t="s">
        <v>168</v>
      </c>
      <c r="D458770" s="273">
        <v>329580677.19</v>
      </c>
    </row>
    <row r="458771" spans="2:4" x14ac:dyDescent="0.2">
      <c r="B458771" t="s">
        <v>169</v>
      </c>
      <c r="C458771" t="s">
        <v>169</v>
      </c>
      <c r="D458771" s="273">
        <v>230288835.16999999</v>
      </c>
    </row>
    <row r="458772" spans="2:4" x14ac:dyDescent="0.2">
      <c r="B458772" t="s">
        <v>170</v>
      </c>
      <c r="C458772" t="s">
        <v>170</v>
      </c>
      <c r="D458772" s="273">
        <v>272410501.61000001</v>
      </c>
    </row>
    <row r="458773" spans="2:4" x14ac:dyDescent="0.2">
      <c r="B458773" t="s">
        <v>171</v>
      </c>
      <c r="C458773" t="s">
        <v>171</v>
      </c>
      <c r="D458773" s="273">
        <v>23786009.210000001</v>
      </c>
    </row>
    <row r="458774" spans="2:4" x14ac:dyDescent="0.2">
      <c r="B458774" t="s">
        <v>172</v>
      </c>
      <c r="C458774" t="s">
        <v>172</v>
      </c>
      <c r="D458774" s="273">
        <v>7975329.9699999997</v>
      </c>
    </row>
    <row r="458775" spans="2:4" x14ac:dyDescent="0.2">
      <c r="B458775" t="s">
        <v>173</v>
      </c>
      <c r="C458775" t="s">
        <v>173</v>
      </c>
      <c r="D458775" s="273">
        <v>56925380.359999999</v>
      </c>
    </row>
    <row r="458776" spans="2:4" x14ac:dyDescent="0.2">
      <c r="B458776" t="s">
        <v>174</v>
      </c>
      <c r="C458776" t="s">
        <v>174</v>
      </c>
      <c r="D458776" s="273">
        <v>1468025.62</v>
      </c>
    </row>
    <row r="458777" spans="2:4" x14ac:dyDescent="0.2">
      <c r="B458777" t="s">
        <v>175</v>
      </c>
      <c r="C458777" t="s">
        <v>175</v>
      </c>
      <c r="D458777" s="273">
        <v>23279878.120000001</v>
      </c>
    </row>
    <row r="458778" spans="2:4" x14ac:dyDescent="0.2">
      <c r="B458778" t="s">
        <v>176</v>
      </c>
      <c r="C458778" t="s">
        <v>176</v>
      </c>
      <c r="D458778" s="273">
        <v>45377287.770000003</v>
      </c>
    </row>
    <row r="458779" spans="2:4" x14ac:dyDescent="0.2">
      <c r="B458779" t="s">
        <v>177</v>
      </c>
      <c r="C458779" t="s">
        <v>177</v>
      </c>
      <c r="D458779" s="273">
        <v>12833663.210000001</v>
      </c>
    </row>
    <row r="458780" spans="2:4" x14ac:dyDescent="0.2">
      <c r="B458780" t="s">
        <v>178</v>
      </c>
      <c r="C458780" t="s">
        <v>178</v>
      </c>
      <c r="D458780" s="273">
        <v>34408985.140000001</v>
      </c>
    </row>
    <row r="458781" spans="2:4" x14ac:dyDescent="0.2">
      <c r="B458781" t="s">
        <v>179</v>
      </c>
      <c r="C458781" t="s">
        <v>179</v>
      </c>
      <c r="D458781" s="273">
        <v>922447.6</v>
      </c>
    </row>
    <row r="458782" spans="2:4" x14ac:dyDescent="0.2">
      <c r="B458782" t="s">
        <v>180</v>
      </c>
      <c r="C458782" t="s">
        <v>180</v>
      </c>
      <c r="D458782" s="273">
        <v>35958905.509999998</v>
      </c>
    </row>
    <row r="458783" spans="2:4" x14ac:dyDescent="0.2">
      <c r="B458783" t="s">
        <v>181</v>
      </c>
      <c r="C458783" t="s">
        <v>181</v>
      </c>
      <c r="D458783" s="273">
        <v>10454073.970000001</v>
      </c>
    </row>
    <row r="458784" spans="2:4" x14ac:dyDescent="0.2">
      <c r="B458784" t="s">
        <v>201</v>
      </c>
      <c r="C458784" t="s">
        <v>201</v>
      </c>
      <c r="D458784" s="273">
        <v>2448716400.71</v>
      </c>
    </row>
    <row r="475140" spans="2:4" x14ac:dyDescent="0.2">
      <c r="D475140" s="273">
        <v>46</v>
      </c>
    </row>
    <row r="475141" spans="2:4" x14ac:dyDescent="0.2">
      <c r="D475141" s="273" t="s">
        <v>41</v>
      </c>
    </row>
    <row r="475142" spans="2:4" x14ac:dyDescent="0.2">
      <c r="B475142" t="s">
        <v>157</v>
      </c>
      <c r="C475142" t="s">
        <v>157</v>
      </c>
      <c r="D475142" s="273">
        <v>8578838.3499999996</v>
      </c>
    </row>
    <row r="475143" spans="2:4" x14ac:dyDescent="0.2">
      <c r="B475143" t="s">
        <v>158</v>
      </c>
      <c r="C475143" t="s">
        <v>158</v>
      </c>
      <c r="D475143" s="273">
        <v>497020769.79000002</v>
      </c>
    </row>
    <row r="475144" spans="2:4" x14ac:dyDescent="0.2">
      <c r="B475144" t="s">
        <v>159</v>
      </c>
      <c r="C475144" t="s">
        <v>159</v>
      </c>
      <c r="D475144" s="273">
        <v>14077898.43</v>
      </c>
    </row>
    <row r="475145" spans="2:4" x14ac:dyDescent="0.2">
      <c r="B475145" t="s">
        <v>160</v>
      </c>
      <c r="C475145" t="s">
        <v>160</v>
      </c>
      <c r="D475145" s="273">
        <v>35769173.32</v>
      </c>
    </row>
    <row r="475146" spans="2:4" x14ac:dyDescent="0.2">
      <c r="B475146" t="s">
        <v>161</v>
      </c>
      <c r="C475146" t="s">
        <v>161</v>
      </c>
      <c r="D475146" s="273">
        <v>109481436.89</v>
      </c>
    </row>
    <row r="475147" spans="2:4" x14ac:dyDescent="0.2">
      <c r="B475147" t="s">
        <v>162</v>
      </c>
      <c r="C475147" t="s">
        <v>162</v>
      </c>
      <c r="D475147" s="273">
        <v>30557596.989999998</v>
      </c>
    </row>
    <row r="475148" spans="2:4" x14ac:dyDescent="0.2">
      <c r="B475148" t="s">
        <v>253</v>
      </c>
      <c r="C475148" t="s">
        <v>253</v>
      </c>
      <c r="D475148" s="273">
        <v>23224763.690000001</v>
      </c>
    </row>
    <row r="475149" spans="2:4" x14ac:dyDescent="0.2">
      <c r="B475149" t="s">
        <v>163</v>
      </c>
      <c r="C475149" t="s">
        <v>163</v>
      </c>
      <c r="D475149" s="273">
        <v>12704057.33</v>
      </c>
    </row>
    <row r="475150" spans="2:4" x14ac:dyDescent="0.2">
      <c r="B475150" t="s">
        <v>164</v>
      </c>
      <c r="C475150" t="s">
        <v>164</v>
      </c>
      <c r="D475150" s="273">
        <v>-68640.08</v>
      </c>
    </row>
    <row r="475151" spans="2:4" x14ac:dyDescent="0.2">
      <c r="B475151" t="s">
        <v>165</v>
      </c>
      <c r="C475151" t="s">
        <v>165</v>
      </c>
      <c r="D475151" s="273">
        <v>19164743.690000001</v>
      </c>
    </row>
    <row r="475152" spans="2:4" x14ac:dyDescent="0.2">
      <c r="B475152" t="s">
        <v>166</v>
      </c>
      <c r="C475152" t="s">
        <v>166</v>
      </c>
      <c r="D475152" s="273">
        <v>200431121.40000001</v>
      </c>
    </row>
    <row r="475153" spans="2:4" x14ac:dyDescent="0.2">
      <c r="B475153" t="s">
        <v>167</v>
      </c>
      <c r="C475153" t="s">
        <v>167</v>
      </c>
      <c r="D475153" s="273">
        <v>412104640.45999998</v>
      </c>
    </row>
    <row r="475154" spans="2:4" x14ac:dyDescent="0.2">
      <c r="B475154" t="s">
        <v>168</v>
      </c>
      <c r="C475154" t="s">
        <v>168</v>
      </c>
      <c r="D475154" s="273">
        <v>329580677.19</v>
      </c>
    </row>
    <row r="475155" spans="2:4" x14ac:dyDescent="0.2">
      <c r="B475155" t="s">
        <v>169</v>
      </c>
      <c r="C475155" t="s">
        <v>169</v>
      </c>
      <c r="D475155" s="273">
        <v>230288835.16999999</v>
      </c>
    </row>
    <row r="475156" spans="2:4" x14ac:dyDescent="0.2">
      <c r="B475156" t="s">
        <v>170</v>
      </c>
      <c r="C475156" t="s">
        <v>170</v>
      </c>
      <c r="D475156" s="273">
        <v>272410501.61000001</v>
      </c>
    </row>
    <row r="475157" spans="2:4" x14ac:dyDescent="0.2">
      <c r="B475157" t="s">
        <v>171</v>
      </c>
      <c r="C475157" t="s">
        <v>171</v>
      </c>
      <c r="D475157" s="273">
        <v>23786009.210000001</v>
      </c>
    </row>
    <row r="475158" spans="2:4" x14ac:dyDescent="0.2">
      <c r="B475158" t="s">
        <v>172</v>
      </c>
      <c r="C475158" t="s">
        <v>172</v>
      </c>
      <c r="D475158" s="273">
        <v>7975329.9699999997</v>
      </c>
    </row>
    <row r="475159" spans="2:4" x14ac:dyDescent="0.2">
      <c r="B475159" t="s">
        <v>173</v>
      </c>
      <c r="C475159" t="s">
        <v>173</v>
      </c>
      <c r="D475159" s="273">
        <v>56925380.359999999</v>
      </c>
    </row>
    <row r="475160" spans="2:4" x14ac:dyDescent="0.2">
      <c r="B475160" t="s">
        <v>174</v>
      </c>
      <c r="C475160" t="s">
        <v>174</v>
      </c>
      <c r="D475160" s="273">
        <v>1468025.62</v>
      </c>
    </row>
    <row r="475161" spans="2:4" x14ac:dyDescent="0.2">
      <c r="B475161" t="s">
        <v>175</v>
      </c>
      <c r="C475161" t="s">
        <v>175</v>
      </c>
      <c r="D475161" s="273">
        <v>23279878.120000001</v>
      </c>
    </row>
    <row r="475162" spans="2:4" x14ac:dyDescent="0.2">
      <c r="B475162" t="s">
        <v>176</v>
      </c>
      <c r="C475162" t="s">
        <v>176</v>
      </c>
      <c r="D475162" s="273">
        <v>45377287.770000003</v>
      </c>
    </row>
    <row r="475163" spans="2:4" x14ac:dyDescent="0.2">
      <c r="B475163" t="s">
        <v>177</v>
      </c>
      <c r="C475163" t="s">
        <v>177</v>
      </c>
      <c r="D475163" s="273">
        <v>12833663.210000001</v>
      </c>
    </row>
    <row r="475164" spans="2:4" x14ac:dyDescent="0.2">
      <c r="B475164" t="s">
        <v>178</v>
      </c>
      <c r="C475164" t="s">
        <v>178</v>
      </c>
      <c r="D475164" s="273">
        <v>34408985.140000001</v>
      </c>
    </row>
    <row r="475165" spans="2:4" x14ac:dyDescent="0.2">
      <c r="B475165" t="s">
        <v>179</v>
      </c>
      <c r="C475165" t="s">
        <v>179</v>
      </c>
      <c r="D475165" s="273">
        <v>922447.6</v>
      </c>
    </row>
    <row r="475166" spans="2:4" x14ac:dyDescent="0.2">
      <c r="B475166" t="s">
        <v>180</v>
      </c>
      <c r="C475166" t="s">
        <v>180</v>
      </c>
      <c r="D475166" s="273">
        <v>35958905.509999998</v>
      </c>
    </row>
    <row r="475167" spans="2:4" x14ac:dyDescent="0.2">
      <c r="B475167" t="s">
        <v>181</v>
      </c>
      <c r="C475167" t="s">
        <v>181</v>
      </c>
      <c r="D475167" s="273">
        <v>10454073.970000001</v>
      </c>
    </row>
    <row r="475168" spans="2:4" x14ac:dyDescent="0.2">
      <c r="B475168" t="s">
        <v>201</v>
      </c>
      <c r="C475168" t="s">
        <v>201</v>
      </c>
      <c r="D475168" s="273">
        <v>2448716400.71</v>
      </c>
    </row>
    <row r="491524" spans="2:4" x14ac:dyDescent="0.2">
      <c r="D491524" s="273">
        <v>46</v>
      </c>
    </row>
    <row r="491525" spans="2:4" x14ac:dyDescent="0.2">
      <c r="D491525" s="273" t="s">
        <v>41</v>
      </c>
    </row>
    <row r="491526" spans="2:4" x14ac:dyDescent="0.2">
      <c r="B491526" t="s">
        <v>157</v>
      </c>
      <c r="C491526" t="s">
        <v>157</v>
      </c>
      <c r="D491526" s="273">
        <v>8578838.3499999996</v>
      </c>
    </row>
    <row r="491527" spans="2:4" x14ac:dyDescent="0.2">
      <c r="B491527" t="s">
        <v>158</v>
      </c>
      <c r="C491527" t="s">
        <v>158</v>
      </c>
      <c r="D491527" s="273">
        <v>497020769.79000002</v>
      </c>
    </row>
    <row r="491528" spans="2:4" x14ac:dyDescent="0.2">
      <c r="B491528" t="s">
        <v>159</v>
      </c>
      <c r="C491528" t="s">
        <v>159</v>
      </c>
      <c r="D491528" s="273">
        <v>14077898.43</v>
      </c>
    </row>
    <row r="491529" spans="2:4" x14ac:dyDescent="0.2">
      <c r="B491529" t="s">
        <v>160</v>
      </c>
      <c r="C491529" t="s">
        <v>160</v>
      </c>
      <c r="D491529" s="273">
        <v>35769173.32</v>
      </c>
    </row>
    <row r="491530" spans="2:4" x14ac:dyDescent="0.2">
      <c r="B491530" t="s">
        <v>161</v>
      </c>
      <c r="C491530" t="s">
        <v>161</v>
      </c>
      <c r="D491530" s="273">
        <v>109481436.89</v>
      </c>
    </row>
    <row r="491531" spans="2:4" x14ac:dyDescent="0.2">
      <c r="B491531" t="s">
        <v>162</v>
      </c>
      <c r="C491531" t="s">
        <v>162</v>
      </c>
      <c r="D491531" s="273">
        <v>30557596.989999998</v>
      </c>
    </row>
    <row r="491532" spans="2:4" x14ac:dyDescent="0.2">
      <c r="B491532" t="s">
        <v>253</v>
      </c>
      <c r="C491532" t="s">
        <v>253</v>
      </c>
      <c r="D491532" s="273">
        <v>23224763.690000001</v>
      </c>
    </row>
    <row r="491533" spans="2:4" x14ac:dyDescent="0.2">
      <c r="B491533" t="s">
        <v>163</v>
      </c>
      <c r="C491533" t="s">
        <v>163</v>
      </c>
      <c r="D491533" s="273">
        <v>12704057.33</v>
      </c>
    </row>
    <row r="491534" spans="2:4" x14ac:dyDescent="0.2">
      <c r="B491534" t="s">
        <v>164</v>
      </c>
      <c r="C491534" t="s">
        <v>164</v>
      </c>
      <c r="D491534" s="273">
        <v>-68640.08</v>
      </c>
    </row>
    <row r="491535" spans="2:4" x14ac:dyDescent="0.2">
      <c r="B491535" t="s">
        <v>165</v>
      </c>
      <c r="C491535" t="s">
        <v>165</v>
      </c>
      <c r="D491535" s="273">
        <v>19164743.690000001</v>
      </c>
    </row>
    <row r="491536" spans="2:4" x14ac:dyDescent="0.2">
      <c r="B491536" t="s">
        <v>166</v>
      </c>
      <c r="C491536" t="s">
        <v>166</v>
      </c>
      <c r="D491536" s="273">
        <v>200431121.40000001</v>
      </c>
    </row>
    <row r="491537" spans="2:4" x14ac:dyDescent="0.2">
      <c r="B491537" t="s">
        <v>167</v>
      </c>
      <c r="C491537" t="s">
        <v>167</v>
      </c>
      <c r="D491537" s="273">
        <v>412104640.45999998</v>
      </c>
    </row>
    <row r="491538" spans="2:4" x14ac:dyDescent="0.2">
      <c r="B491538" t="s">
        <v>168</v>
      </c>
      <c r="C491538" t="s">
        <v>168</v>
      </c>
      <c r="D491538" s="273">
        <v>329580677.19</v>
      </c>
    </row>
    <row r="491539" spans="2:4" x14ac:dyDescent="0.2">
      <c r="B491539" t="s">
        <v>169</v>
      </c>
      <c r="C491539" t="s">
        <v>169</v>
      </c>
      <c r="D491539" s="273">
        <v>230288835.16999999</v>
      </c>
    </row>
    <row r="491540" spans="2:4" x14ac:dyDescent="0.2">
      <c r="B491540" t="s">
        <v>170</v>
      </c>
      <c r="C491540" t="s">
        <v>170</v>
      </c>
      <c r="D491540" s="273">
        <v>272410501.61000001</v>
      </c>
    </row>
    <row r="491541" spans="2:4" x14ac:dyDescent="0.2">
      <c r="B491541" t="s">
        <v>171</v>
      </c>
      <c r="C491541" t="s">
        <v>171</v>
      </c>
      <c r="D491541" s="273">
        <v>23786009.210000001</v>
      </c>
    </row>
    <row r="491542" spans="2:4" x14ac:dyDescent="0.2">
      <c r="B491542" t="s">
        <v>172</v>
      </c>
      <c r="C491542" t="s">
        <v>172</v>
      </c>
      <c r="D491542" s="273">
        <v>7975329.9699999997</v>
      </c>
    </row>
    <row r="491543" spans="2:4" x14ac:dyDescent="0.2">
      <c r="B491543" t="s">
        <v>173</v>
      </c>
      <c r="C491543" t="s">
        <v>173</v>
      </c>
      <c r="D491543" s="273">
        <v>56925380.359999999</v>
      </c>
    </row>
    <row r="491544" spans="2:4" x14ac:dyDescent="0.2">
      <c r="B491544" t="s">
        <v>174</v>
      </c>
      <c r="C491544" t="s">
        <v>174</v>
      </c>
      <c r="D491544" s="273">
        <v>1468025.62</v>
      </c>
    </row>
    <row r="491545" spans="2:4" x14ac:dyDescent="0.2">
      <c r="B491545" t="s">
        <v>175</v>
      </c>
      <c r="C491545" t="s">
        <v>175</v>
      </c>
      <c r="D491545" s="273">
        <v>23279878.120000001</v>
      </c>
    </row>
    <row r="491546" spans="2:4" x14ac:dyDescent="0.2">
      <c r="B491546" t="s">
        <v>176</v>
      </c>
      <c r="C491546" t="s">
        <v>176</v>
      </c>
      <c r="D491546" s="273">
        <v>45377287.770000003</v>
      </c>
    </row>
    <row r="491547" spans="2:4" x14ac:dyDescent="0.2">
      <c r="B491547" t="s">
        <v>177</v>
      </c>
      <c r="C491547" t="s">
        <v>177</v>
      </c>
      <c r="D491547" s="273">
        <v>12833663.210000001</v>
      </c>
    </row>
    <row r="491548" spans="2:4" x14ac:dyDescent="0.2">
      <c r="B491548" t="s">
        <v>178</v>
      </c>
      <c r="C491548" t="s">
        <v>178</v>
      </c>
      <c r="D491548" s="273">
        <v>34408985.140000001</v>
      </c>
    </row>
    <row r="491549" spans="2:4" x14ac:dyDescent="0.2">
      <c r="B491549" t="s">
        <v>179</v>
      </c>
      <c r="C491549" t="s">
        <v>179</v>
      </c>
      <c r="D491549" s="273">
        <v>922447.6</v>
      </c>
    </row>
    <row r="491550" spans="2:4" x14ac:dyDescent="0.2">
      <c r="B491550" t="s">
        <v>180</v>
      </c>
      <c r="C491550" t="s">
        <v>180</v>
      </c>
      <c r="D491550" s="273">
        <v>35958905.509999998</v>
      </c>
    </row>
    <row r="491551" spans="2:4" x14ac:dyDescent="0.2">
      <c r="B491551" t="s">
        <v>181</v>
      </c>
      <c r="C491551" t="s">
        <v>181</v>
      </c>
      <c r="D491551" s="273">
        <v>10454073.970000001</v>
      </c>
    </row>
    <row r="491552" spans="2:4" x14ac:dyDescent="0.2">
      <c r="B491552" t="s">
        <v>201</v>
      </c>
      <c r="C491552" t="s">
        <v>201</v>
      </c>
      <c r="D491552" s="273">
        <v>2448716400.71</v>
      </c>
    </row>
    <row r="507908" spans="2:4" x14ac:dyDescent="0.2">
      <c r="D507908" s="273">
        <v>46</v>
      </c>
    </row>
    <row r="507909" spans="2:4" x14ac:dyDescent="0.2">
      <c r="D507909" s="273" t="s">
        <v>41</v>
      </c>
    </row>
    <row r="507910" spans="2:4" x14ac:dyDescent="0.2">
      <c r="B507910" t="s">
        <v>157</v>
      </c>
      <c r="C507910" t="s">
        <v>157</v>
      </c>
      <c r="D507910" s="273">
        <v>8578838.3499999996</v>
      </c>
    </row>
    <row r="507911" spans="2:4" x14ac:dyDescent="0.2">
      <c r="B507911" t="s">
        <v>158</v>
      </c>
      <c r="C507911" t="s">
        <v>158</v>
      </c>
      <c r="D507911" s="273">
        <v>497020769.79000002</v>
      </c>
    </row>
    <row r="507912" spans="2:4" x14ac:dyDescent="0.2">
      <c r="B507912" t="s">
        <v>159</v>
      </c>
      <c r="C507912" t="s">
        <v>159</v>
      </c>
      <c r="D507912" s="273">
        <v>14077898.43</v>
      </c>
    </row>
    <row r="507913" spans="2:4" x14ac:dyDescent="0.2">
      <c r="B507913" t="s">
        <v>160</v>
      </c>
      <c r="C507913" t="s">
        <v>160</v>
      </c>
      <c r="D507913" s="273">
        <v>35769173.32</v>
      </c>
    </row>
    <row r="507914" spans="2:4" x14ac:dyDescent="0.2">
      <c r="B507914" t="s">
        <v>161</v>
      </c>
      <c r="C507914" t="s">
        <v>161</v>
      </c>
      <c r="D507914" s="273">
        <v>109481436.89</v>
      </c>
    </row>
    <row r="507915" spans="2:4" x14ac:dyDescent="0.2">
      <c r="B507915" t="s">
        <v>162</v>
      </c>
      <c r="C507915" t="s">
        <v>162</v>
      </c>
      <c r="D507915" s="273">
        <v>30557596.989999998</v>
      </c>
    </row>
    <row r="507916" spans="2:4" x14ac:dyDescent="0.2">
      <c r="B507916" t="s">
        <v>253</v>
      </c>
      <c r="C507916" t="s">
        <v>253</v>
      </c>
      <c r="D507916" s="273">
        <v>23224763.690000001</v>
      </c>
    </row>
    <row r="507917" spans="2:4" x14ac:dyDescent="0.2">
      <c r="B507917" t="s">
        <v>163</v>
      </c>
      <c r="C507917" t="s">
        <v>163</v>
      </c>
      <c r="D507917" s="273">
        <v>12704057.33</v>
      </c>
    </row>
    <row r="507918" spans="2:4" x14ac:dyDescent="0.2">
      <c r="B507918" t="s">
        <v>164</v>
      </c>
      <c r="C507918" t="s">
        <v>164</v>
      </c>
      <c r="D507918" s="273">
        <v>-68640.08</v>
      </c>
    </row>
    <row r="507919" spans="2:4" x14ac:dyDescent="0.2">
      <c r="B507919" t="s">
        <v>165</v>
      </c>
      <c r="C507919" t="s">
        <v>165</v>
      </c>
      <c r="D507919" s="273">
        <v>19164743.690000001</v>
      </c>
    </row>
    <row r="507920" spans="2:4" x14ac:dyDescent="0.2">
      <c r="B507920" t="s">
        <v>166</v>
      </c>
      <c r="C507920" t="s">
        <v>166</v>
      </c>
      <c r="D507920" s="273">
        <v>200431121.40000001</v>
      </c>
    </row>
    <row r="507921" spans="2:4" x14ac:dyDescent="0.2">
      <c r="B507921" t="s">
        <v>167</v>
      </c>
      <c r="C507921" t="s">
        <v>167</v>
      </c>
      <c r="D507921" s="273">
        <v>412104640.45999998</v>
      </c>
    </row>
    <row r="507922" spans="2:4" x14ac:dyDescent="0.2">
      <c r="B507922" t="s">
        <v>168</v>
      </c>
      <c r="C507922" t="s">
        <v>168</v>
      </c>
      <c r="D507922" s="273">
        <v>329580677.19</v>
      </c>
    </row>
    <row r="507923" spans="2:4" x14ac:dyDescent="0.2">
      <c r="B507923" t="s">
        <v>169</v>
      </c>
      <c r="C507923" t="s">
        <v>169</v>
      </c>
      <c r="D507923" s="273">
        <v>230288835.16999999</v>
      </c>
    </row>
    <row r="507924" spans="2:4" x14ac:dyDescent="0.2">
      <c r="B507924" t="s">
        <v>170</v>
      </c>
      <c r="C507924" t="s">
        <v>170</v>
      </c>
      <c r="D507924" s="273">
        <v>272410501.61000001</v>
      </c>
    </row>
    <row r="507925" spans="2:4" x14ac:dyDescent="0.2">
      <c r="B507925" t="s">
        <v>171</v>
      </c>
      <c r="C507925" t="s">
        <v>171</v>
      </c>
      <c r="D507925" s="273">
        <v>23786009.210000001</v>
      </c>
    </row>
    <row r="507926" spans="2:4" x14ac:dyDescent="0.2">
      <c r="B507926" t="s">
        <v>172</v>
      </c>
      <c r="C507926" t="s">
        <v>172</v>
      </c>
      <c r="D507926" s="273">
        <v>7975329.9699999997</v>
      </c>
    </row>
    <row r="507927" spans="2:4" x14ac:dyDescent="0.2">
      <c r="B507927" t="s">
        <v>173</v>
      </c>
      <c r="C507927" t="s">
        <v>173</v>
      </c>
      <c r="D507927" s="273">
        <v>56925380.359999999</v>
      </c>
    </row>
    <row r="507928" spans="2:4" x14ac:dyDescent="0.2">
      <c r="B507928" t="s">
        <v>174</v>
      </c>
      <c r="C507928" t="s">
        <v>174</v>
      </c>
      <c r="D507928" s="273">
        <v>1468025.62</v>
      </c>
    </row>
    <row r="507929" spans="2:4" x14ac:dyDescent="0.2">
      <c r="B507929" t="s">
        <v>175</v>
      </c>
      <c r="C507929" t="s">
        <v>175</v>
      </c>
      <c r="D507929" s="273">
        <v>23279878.120000001</v>
      </c>
    </row>
    <row r="507930" spans="2:4" x14ac:dyDescent="0.2">
      <c r="B507930" t="s">
        <v>176</v>
      </c>
      <c r="C507930" t="s">
        <v>176</v>
      </c>
      <c r="D507930" s="273">
        <v>45377287.770000003</v>
      </c>
    </row>
    <row r="507931" spans="2:4" x14ac:dyDescent="0.2">
      <c r="B507931" t="s">
        <v>177</v>
      </c>
      <c r="C507931" t="s">
        <v>177</v>
      </c>
      <c r="D507931" s="273">
        <v>12833663.210000001</v>
      </c>
    </row>
    <row r="507932" spans="2:4" x14ac:dyDescent="0.2">
      <c r="B507932" t="s">
        <v>178</v>
      </c>
      <c r="C507932" t="s">
        <v>178</v>
      </c>
      <c r="D507932" s="273">
        <v>34408985.140000001</v>
      </c>
    </row>
    <row r="507933" spans="2:4" x14ac:dyDescent="0.2">
      <c r="B507933" t="s">
        <v>179</v>
      </c>
      <c r="C507933" t="s">
        <v>179</v>
      </c>
      <c r="D507933" s="273">
        <v>922447.6</v>
      </c>
    </row>
    <row r="507934" spans="2:4" x14ac:dyDescent="0.2">
      <c r="B507934" t="s">
        <v>180</v>
      </c>
      <c r="C507934" t="s">
        <v>180</v>
      </c>
      <c r="D507934" s="273">
        <v>35958905.509999998</v>
      </c>
    </row>
    <row r="507935" spans="2:4" x14ac:dyDescent="0.2">
      <c r="B507935" t="s">
        <v>181</v>
      </c>
      <c r="C507935" t="s">
        <v>181</v>
      </c>
      <c r="D507935" s="273">
        <v>10454073.970000001</v>
      </c>
    </row>
    <row r="507936" spans="2:4" x14ac:dyDescent="0.2">
      <c r="B507936" t="s">
        <v>201</v>
      </c>
      <c r="C507936" t="s">
        <v>201</v>
      </c>
      <c r="D507936" s="273">
        <v>2448716400.71</v>
      </c>
    </row>
    <row r="524292" spans="2:4" x14ac:dyDescent="0.2">
      <c r="D524292" s="273">
        <v>46</v>
      </c>
    </row>
    <row r="524293" spans="2:4" x14ac:dyDescent="0.2">
      <c r="D524293" s="273" t="s">
        <v>41</v>
      </c>
    </row>
    <row r="524294" spans="2:4" x14ac:dyDescent="0.2">
      <c r="B524294" t="s">
        <v>157</v>
      </c>
      <c r="C524294" t="s">
        <v>157</v>
      </c>
      <c r="D524294" s="273">
        <v>8578838.3499999996</v>
      </c>
    </row>
    <row r="524295" spans="2:4" x14ac:dyDescent="0.2">
      <c r="B524295" t="s">
        <v>158</v>
      </c>
      <c r="C524295" t="s">
        <v>158</v>
      </c>
      <c r="D524295" s="273">
        <v>497020769.79000002</v>
      </c>
    </row>
    <row r="524296" spans="2:4" x14ac:dyDescent="0.2">
      <c r="B524296" t="s">
        <v>159</v>
      </c>
      <c r="C524296" t="s">
        <v>159</v>
      </c>
      <c r="D524296" s="273">
        <v>14077898.43</v>
      </c>
    </row>
    <row r="524297" spans="2:4" x14ac:dyDescent="0.2">
      <c r="B524297" t="s">
        <v>160</v>
      </c>
      <c r="C524297" t="s">
        <v>160</v>
      </c>
      <c r="D524297" s="273">
        <v>35769173.32</v>
      </c>
    </row>
    <row r="524298" spans="2:4" x14ac:dyDescent="0.2">
      <c r="B524298" t="s">
        <v>161</v>
      </c>
      <c r="C524298" t="s">
        <v>161</v>
      </c>
      <c r="D524298" s="273">
        <v>109481436.89</v>
      </c>
    </row>
    <row r="524299" spans="2:4" x14ac:dyDescent="0.2">
      <c r="B524299" t="s">
        <v>162</v>
      </c>
      <c r="C524299" t="s">
        <v>162</v>
      </c>
      <c r="D524299" s="273">
        <v>30557596.989999998</v>
      </c>
    </row>
    <row r="524300" spans="2:4" x14ac:dyDescent="0.2">
      <c r="B524300" t="s">
        <v>253</v>
      </c>
      <c r="C524300" t="s">
        <v>253</v>
      </c>
      <c r="D524300" s="273">
        <v>23224763.690000001</v>
      </c>
    </row>
    <row r="524301" spans="2:4" x14ac:dyDescent="0.2">
      <c r="B524301" t="s">
        <v>163</v>
      </c>
      <c r="C524301" t="s">
        <v>163</v>
      </c>
      <c r="D524301" s="273">
        <v>12704057.33</v>
      </c>
    </row>
    <row r="524302" spans="2:4" x14ac:dyDescent="0.2">
      <c r="B524302" t="s">
        <v>164</v>
      </c>
      <c r="C524302" t="s">
        <v>164</v>
      </c>
      <c r="D524302" s="273">
        <v>-68640.08</v>
      </c>
    </row>
    <row r="524303" spans="2:4" x14ac:dyDescent="0.2">
      <c r="B524303" t="s">
        <v>165</v>
      </c>
      <c r="C524303" t="s">
        <v>165</v>
      </c>
      <c r="D524303" s="273">
        <v>19164743.690000001</v>
      </c>
    </row>
    <row r="524304" spans="2:4" x14ac:dyDescent="0.2">
      <c r="B524304" t="s">
        <v>166</v>
      </c>
      <c r="C524304" t="s">
        <v>166</v>
      </c>
      <c r="D524304" s="273">
        <v>200431121.40000001</v>
      </c>
    </row>
    <row r="524305" spans="2:4" x14ac:dyDescent="0.2">
      <c r="B524305" t="s">
        <v>167</v>
      </c>
      <c r="C524305" t="s">
        <v>167</v>
      </c>
      <c r="D524305" s="273">
        <v>412104640.45999998</v>
      </c>
    </row>
    <row r="524306" spans="2:4" x14ac:dyDescent="0.2">
      <c r="B524306" t="s">
        <v>168</v>
      </c>
      <c r="C524306" t="s">
        <v>168</v>
      </c>
      <c r="D524306" s="273">
        <v>329580677.19</v>
      </c>
    </row>
    <row r="524307" spans="2:4" x14ac:dyDescent="0.2">
      <c r="B524307" t="s">
        <v>169</v>
      </c>
      <c r="C524307" t="s">
        <v>169</v>
      </c>
      <c r="D524307" s="273">
        <v>230288835.16999999</v>
      </c>
    </row>
    <row r="524308" spans="2:4" x14ac:dyDescent="0.2">
      <c r="B524308" t="s">
        <v>170</v>
      </c>
      <c r="C524308" t="s">
        <v>170</v>
      </c>
      <c r="D524308" s="273">
        <v>272410501.61000001</v>
      </c>
    </row>
    <row r="524309" spans="2:4" x14ac:dyDescent="0.2">
      <c r="B524309" t="s">
        <v>171</v>
      </c>
      <c r="C524309" t="s">
        <v>171</v>
      </c>
      <c r="D524309" s="273">
        <v>23786009.210000001</v>
      </c>
    </row>
    <row r="524310" spans="2:4" x14ac:dyDescent="0.2">
      <c r="B524310" t="s">
        <v>172</v>
      </c>
      <c r="C524310" t="s">
        <v>172</v>
      </c>
      <c r="D524310" s="273">
        <v>7975329.9699999997</v>
      </c>
    </row>
    <row r="524311" spans="2:4" x14ac:dyDescent="0.2">
      <c r="B524311" t="s">
        <v>173</v>
      </c>
      <c r="C524311" t="s">
        <v>173</v>
      </c>
      <c r="D524311" s="273">
        <v>56925380.359999999</v>
      </c>
    </row>
    <row r="524312" spans="2:4" x14ac:dyDescent="0.2">
      <c r="B524312" t="s">
        <v>174</v>
      </c>
      <c r="C524312" t="s">
        <v>174</v>
      </c>
      <c r="D524312" s="273">
        <v>1468025.62</v>
      </c>
    </row>
    <row r="524313" spans="2:4" x14ac:dyDescent="0.2">
      <c r="B524313" t="s">
        <v>175</v>
      </c>
      <c r="C524313" t="s">
        <v>175</v>
      </c>
      <c r="D524313" s="273">
        <v>23279878.120000001</v>
      </c>
    </row>
    <row r="524314" spans="2:4" x14ac:dyDescent="0.2">
      <c r="B524314" t="s">
        <v>176</v>
      </c>
      <c r="C524314" t="s">
        <v>176</v>
      </c>
      <c r="D524314" s="273">
        <v>45377287.770000003</v>
      </c>
    </row>
    <row r="524315" spans="2:4" x14ac:dyDescent="0.2">
      <c r="B524315" t="s">
        <v>177</v>
      </c>
      <c r="C524315" t="s">
        <v>177</v>
      </c>
      <c r="D524315" s="273">
        <v>12833663.210000001</v>
      </c>
    </row>
    <row r="524316" spans="2:4" x14ac:dyDescent="0.2">
      <c r="B524316" t="s">
        <v>178</v>
      </c>
      <c r="C524316" t="s">
        <v>178</v>
      </c>
      <c r="D524316" s="273">
        <v>34408985.140000001</v>
      </c>
    </row>
    <row r="524317" spans="2:4" x14ac:dyDescent="0.2">
      <c r="B524317" t="s">
        <v>179</v>
      </c>
      <c r="C524317" t="s">
        <v>179</v>
      </c>
      <c r="D524317" s="273">
        <v>922447.6</v>
      </c>
    </row>
    <row r="524318" spans="2:4" x14ac:dyDescent="0.2">
      <c r="B524318" t="s">
        <v>180</v>
      </c>
      <c r="C524318" t="s">
        <v>180</v>
      </c>
      <c r="D524318" s="273">
        <v>35958905.509999998</v>
      </c>
    </row>
    <row r="524319" spans="2:4" x14ac:dyDescent="0.2">
      <c r="B524319" t="s">
        <v>181</v>
      </c>
      <c r="C524319" t="s">
        <v>181</v>
      </c>
      <c r="D524319" s="273">
        <v>10454073.970000001</v>
      </c>
    </row>
    <row r="524320" spans="2:4" x14ac:dyDescent="0.2">
      <c r="B524320" t="s">
        <v>201</v>
      </c>
      <c r="C524320" t="s">
        <v>201</v>
      </c>
      <c r="D524320" s="273">
        <v>2448716400.71</v>
      </c>
    </row>
    <row r="540676" spans="2:4" x14ac:dyDescent="0.2">
      <c r="D540676" s="273">
        <v>46</v>
      </c>
    </row>
    <row r="540677" spans="2:4" x14ac:dyDescent="0.2">
      <c r="D540677" s="273" t="s">
        <v>41</v>
      </c>
    </row>
    <row r="540678" spans="2:4" x14ac:dyDescent="0.2">
      <c r="B540678" t="s">
        <v>157</v>
      </c>
      <c r="C540678" t="s">
        <v>157</v>
      </c>
      <c r="D540678" s="273">
        <v>8578838.3499999996</v>
      </c>
    </row>
    <row r="540679" spans="2:4" x14ac:dyDescent="0.2">
      <c r="B540679" t="s">
        <v>158</v>
      </c>
      <c r="C540679" t="s">
        <v>158</v>
      </c>
      <c r="D540679" s="273">
        <v>497020769.79000002</v>
      </c>
    </row>
    <row r="540680" spans="2:4" x14ac:dyDescent="0.2">
      <c r="B540680" t="s">
        <v>159</v>
      </c>
      <c r="C540680" t="s">
        <v>159</v>
      </c>
      <c r="D540680" s="273">
        <v>14077898.43</v>
      </c>
    </row>
    <row r="540681" spans="2:4" x14ac:dyDescent="0.2">
      <c r="B540681" t="s">
        <v>160</v>
      </c>
      <c r="C540681" t="s">
        <v>160</v>
      </c>
      <c r="D540681" s="273">
        <v>35769173.32</v>
      </c>
    </row>
    <row r="540682" spans="2:4" x14ac:dyDescent="0.2">
      <c r="B540682" t="s">
        <v>161</v>
      </c>
      <c r="C540682" t="s">
        <v>161</v>
      </c>
      <c r="D540682" s="273">
        <v>109481436.89</v>
      </c>
    </row>
    <row r="540683" spans="2:4" x14ac:dyDescent="0.2">
      <c r="B540683" t="s">
        <v>162</v>
      </c>
      <c r="C540683" t="s">
        <v>162</v>
      </c>
      <c r="D540683" s="273">
        <v>30557596.989999998</v>
      </c>
    </row>
    <row r="540684" spans="2:4" x14ac:dyDescent="0.2">
      <c r="B540684" t="s">
        <v>253</v>
      </c>
      <c r="C540684" t="s">
        <v>253</v>
      </c>
      <c r="D540684" s="273">
        <v>23224763.690000001</v>
      </c>
    </row>
    <row r="540685" spans="2:4" x14ac:dyDescent="0.2">
      <c r="B540685" t="s">
        <v>163</v>
      </c>
      <c r="C540685" t="s">
        <v>163</v>
      </c>
      <c r="D540685" s="273">
        <v>12704057.33</v>
      </c>
    </row>
    <row r="540686" spans="2:4" x14ac:dyDescent="0.2">
      <c r="B540686" t="s">
        <v>164</v>
      </c>
      <c r="C540686" t="s">
        <v>164</v>
      </c>
      <c r="D540686" s="273">
        <v>-68640.08</v>
      </c>
    </row>
    <row r="540687" spans="2:4" x14ac:dyDescent="0.2">
      <c r="B540687" t="s">
        <v>165</v>
      </c>
      <c r="C540687" t="s">
        <v>165</v>
      </c>
      <c r="D540687" s="273">
        <v>19164743.690000001</v>
      </c>
    </row>
    <row r="540688" spans="2:4" x14ac:dyDescent="0.2">
      <c r="B540688" t="s">
        <v>166</v>
      </c>
      <c r="C540688" t="s">
        <v>166</v>
      </c>
      <c r="D540688" s="273">
        <v>200431121.40000001</v>
      </c>
    </row>
    <row r="540689" spans="2:4" x14ac:dyDescent="0.2">
      <c r="B540689" t="s">
        <v>167</v>
      </c>
      <c r="C540689" t="s">
        <v>167</v>
      </c>
      <c r="D540689" s="273">
        <v>412104640.45999998</v>
      </c>
    </row>
    <row r="540690" spans="2:4" x14ac:dyDescent="0.2">
      <c r="B540690" t="s">
        <v>168</v>
      </c>
      <c r="C540690" t="s">
        <v>168</v>
      </c>
      <c r="D540690" s="273">
        <v>329580677.19</v>
      </c>
    </row>
    <row r="540691" spans="2:4" x14ac:dyDescent="0.2">
      <c r="B540691" t="s">
        <v>169</v>
      </c>
      <c r="C540691" t="s">
        <v>169</v>
      </c>
      <c r="D540691" s="273">
        <v>230288835.16999999</v>
      </c>
    </row>
    <row r="540692" spans="2:4" x14ac:dyDescent="0.2">
      <c r="B540692" t="s">
        <v>170</v>
      </c>
      <c r="C540692" t="s">
        <v>170</v>
      </c>
      <c r="D540692" s="273">
        <v>272410501.61000001</v>
      </c>
    </row>
    <row r="540693" spans="2:4" x14ac:dyDescent="0.2">
      <c r="B540693" t="s">
        <v>171</v>
      </c>
      <c r="C540693" t="s">
        <v>171</v>
      </c>
      <c r="D540693" s="273">
        <v>23786009.210000001</v>
      </c>
    </row>
    <row r="540694" spans="2:4" x14ac:dyDescent="0.2">
      <c r="B540694" t="s">
        <v>172</v>
      </c>
      <c r="C540694" t="s">
        <v>172</v>
      </c>
      <c r="D540694" s="273">
        <v>7975329.9699999997</v>
      </c>
    </row>
    <row r="540695" spans="2:4" x14ac:dyDescent="0.2">
      <c r="B540695" t="s">
        <v>173</v>
      </c>
      <c r="C540695" t="s">
        <v>173</v>
      </c>
      <c r="D540695" s="273">
        <v>56925380.359999999</v>
      </c>
    </row>
    <row r="540696" spans="2:4" x14ac:dyDescent="0.2">
      <c r="B540696" t="s">
        <v>174</v>
      </c>
      <c r="C540696" t="s">
        <v>174</v>
      </c>
      <c r="D540696" s="273">
        <v>1468025.62</v>
      </c>
    </row>
    <row r="540697" spans="2:4" x14ac:dyDescent="0.2">
      <c r="B540697" t="s">
        <v>175</v>
      </c>
      <c r="C540697" t="s">
        <v>175</v>
      </c>
      <c r="D540697" s="273">
        <v>23279878.120000001</v>
      </c>
    </row>
    <row r="540698" spans="2:4" x14ac:dyDescent="0.2">
      <c r="B540698" t="s">
        <v>176</v>
      </c>
      <c r="C540698" t="s">
        <v>176</v>
      </c>
      <c r="D540698" s="273">
        <v>45377287.770000003</v>
      </c>
    </row>
    <row r="540699" spans="2:4" x14ac:dyDescent="0.2">
      <c r="B540699" t="s">
        <v>177</v>
      </c>
      <c r="C540699" t="s">
        <v>177</v>
      </c>
      <c r="D540699" s="273">
        <v>12833663.210000001</v>
      </c>
    </row>
    <row r="540700" spans="2:4" x14ac:dyDescent="0.2">
      <c r="B540700" t="s">
        <v>178</v>
      </c>
      <c r="C540700" t="s">
        <v>178</v>
      </c>
      <c r="D540700" s="273">
        <v>34408985.140000001</v>
      </c>
    </row>
    <row r="540701" spans="2:4" x14ac:dyDescent="0.2">
      <c r="B540701" t="s">
        <v>179</v>
      </c>
      <c r="C540701" t="s">
        <v>179</v>
      </c>
      <c r="D540701" s="273">
        <v>922447.6</v>
      </c>
    </row>
    <row r="540702" spans="2:4" x14ac:dyDescent="0.2">
      <c r="B540702" t="s">
        <v>180</v>
      </c>
      <c r="C540702" t="s">
        <v>180</v>
      </c>
      <c r="D540702" s="273">
        <v>35958905.509999998</v>
      </c>
    </row>
    <row r="540703" spans="2:4" x14ac:dyDescent="0.2">
      <c r="B540703" t="s">
        <v>181</v>
      </c>
      <c r="C540703" t="s">
        <v>181</v>
      </c>
      <c r="D540703" s="273">
        <v>10454073.970000001</v>
      </c>
    </row>
    <row r="540704" spans="2:4" x14ac:dyDescent="0.2">
      <c r="B540704" t="s">
        <v>201</v>
      </c>
      <c r="C540704" t="s">
        <v>201</v>
      </c>
      <c r="D540704" s="273">
        <v>2448716400.71</v>
      </c>
    </row>
    <row r="557060" spans="2:4" x14ac:dyDescent="0.2">
      <c r="D557060" s="273">
        <v>46</v>
      </c>
    </row>
    <row r="557061" spans="2:4" x14ac:dyDescent="0.2">
      <c r="D557061" s="273" t="s">
        <v>41</v>
      </c>
    </row>
    <row r="557062" spans="2:4" x14ac:dyDescent="0.2">
      <c r="B557062" t="s">
        <v>157</v>
      </c>
      <c r="C557062" t="s">
        <v>157</v>
      </c>
      <c r="D557062" s="273">
        <v>8578838.3499999996</v>
      </c>
    </row>
    <row r="557063" spans="2:4" x14ac:dyDescent="0.2">
      <c r="B557063" t="s">
        <v>158</v>
      </c>
      <c r="C557063" t="s">
        <v>158</v>
      </c>
      <c r="D557063" s="273">
        <v>497020769.79000002</v>
      </c>
    </row>
    <row r="557064" spans="2:4" x14ac:dyDescent="0.2">
      <c r="B557064" t="s">
        <v>159</v>
      </c>
      <c r="C557064" t="s">
        <v>159</v>
      </c>
      <c r="D557064" s="273">
        <v>14077898.43</v>
      </c>
    </row>
    <row r="557065" spans="2:4" x14ac:dyDescent="0.2">
      <c r="B557065" t="s">
        <v>160</v>
      </c>
      <c r="C557065" t="s">
        <v>160</v>
      </c>
      <c r="D557065" s="273">
        <v>35769173.32</v>
      </c>
    </row>
    <row r="557066" spans="2:4" x14ac:dyDescent="0.2">
      <c r="B557066" t="s">
        <v>161</v>
      </c>
      <c r="C557066" t="s">
        <v>161</v>
      </c>
      <c r="D557066" s="273">
        <v>109481436.89</v>
      </c>
    </row>
    <row r="557067" spans="2:4" x14ac:dyDescent="0.2">
      <c r="B557067" t="s">
        <v>162</v>
      </c>
      <c r="C557067" t="s">
        <v>162</v>
      </c>
      <c r="D557067" s="273">
        <v>30557596.989999998</v>
      </c>
    </row>
    <row r="557068" spans="2:4" x14ac:dyDescent="0.2">
      <c r="B557068" t="s">
        <v>253</v>
      </c>
      <c r="C557068" t="s">
        <v>253</v>
      </c>
      <c r="D557068" s="273">
        <v>23224763.690000001</v>
      </c>
    </row>
    <row r="557069" spans="2:4" x14ac:dyDescent="0.2">
      <c r="B557069" t="s">
        <v>163</v>
      </c>
      <c r="C557069" t="s">
        <v>163</v>
      </c>
      <c r="D557069" s="273">
        <v>12704057.33</v>
      </c>
    </row>
    <row r="557070" spans="2:4" x14ac:dyDescent="0.2">
      <c r="B557070" t="s">
        <v>164</v>
      </c>
      <c r="C557070" t="s">
        <v>164</v>
      </c>
      <c r="D557070" s="273">
        <v>-68640.08</v>
      </c>
    </row>
    <row r="557071" spans="2:4" x14ac:dyDescent="0.2">
      <c r="B557071" t="s">
        <v>165</v>
      </c>
      <c r="C557071" t="s">
        <v>165</v>
      </c>
      <c r="D557071" s="273">
        <v>19164743.690000001</v>
      </c>
    </row>
    <row r="557072" spans="2:4" x14ac:dyDescent="0.2">
      <c r="B557072" t="s">
        <v>166</v>
      </c>
      <c r="C557072" t="s">
        <v>166</v>
      </c>
      <c r="D557072" s="273">
        <v>200431121.40000001</v>
      </c>
    </row>
    <row r="557073" spans="2:4" x14ac:dyDescent="0.2">
      <c r="B557073" t="s">
        <v>167</v>
      </c>
      <c r="C557073" t="s">
        <v>167</v>
      </c>
      <c r="D557073" s="273">
        <v>412104640.45999998</v>
      </c>
    </row>
    <row r="557074" spans="2:4" x14ac:dyDescent="0.2">
      <c r="B557074" t="s">
        <v>168</v>
      </c>
      <c r="C557074" t="s">
        <v>168</v>
      </c>
      <c r="D557074" s="273">
        <v>329580677.19</v>
      </c>
    </row>
    <row r="557075" spans="2:4" x14ac:dyDescent="0.2">
      <c r="B557075" t="s">
        <v>169</v>
      </c>
      <c r="C557075" t="s">
        <v>169</v>
      </c>
      <c r="D557075" s="273">
        <v>230288835.16999999</v>
      </c>
    </row>
    <row r="557076" spans="2:4" x14ac:dyDescent="0.2">
      <c r="B557076" t="s">
        <v>170</v>
      </c>
      <c r="C557076" t="s">
        <v>170</v>
      </c>
      <c r="D557076" s="273">
        <v>272410501.61000001</v>
      </c>
    </row>
    <row r="557077" spans="2:4" x14ac:dyDescent="0.2">
      <c r="B557077" t="s">
        <v>171</v>
      </c>
      <c r="C557077" t="s">
        <v>171</v>
      </c>
      <c r="D557077" s="273">
        <v>23786009.210000001</v>
      </c>
    </row>
    <row r="557078" spans="2:4" x14ac:dyDescent="0.2">
      <c r="B557078" t="s">
        <v>172</v>
      </c>
      <c r="C557078" t="s">
        <v>172</v>
      </c>
      <c r="D557078" s="273">
        <v>7975329.9699999997</v>
      </c>
    </row>
    <row r="557079" spans="2:4" x14ac:dyDescent="0.2">
      <c r="B557079" t="s">
        <v>173</v>
      </c>
      <c r="C557079" t="s">
        <v>173</v>
      </c>
      <c r="D557079" s="273">
        <v>56925380.359999999</v>
      </c>
    </row>
    <row r="557080" spans="2:4" x14ac:dyDescent="0.2">
      <c r="B557080" t="s">
        <v>174</v>
      </c>
      <c r="C557080" t="s">
        <v>174</v>
      </c>
      <c r="D557080" s="273">
        <v>1468025.62</v>
      </c>
    </row>
    <row r="557081" spans="2:4" x14ac:dyDescent="0.2">
      <c r="B557081" t="s">
        <v>175</v>
      </c>
      <c r="C557081" t="s">
        <v>175</v>
      </c>
      <c r="D557081" s="273">
        <v>23279878.120000001</v>
      </c>
    </row>
    <row r="557082" spans="2:4" x14ac:dyDescent="0.2">
      <c r="B557082" t="s">
        <v>176</v>
      </c>
      <c r="C557082" t="s">
        <v>176</v>
      </c>
      <c r="D557082" s="273">
        <v>45377287.770000003</v>
      </c>
    </row>
    <row r="557083" spans="2:4" x14ac:dyDescent="0.2">
      <c r="B557083" t="s">
        <v>177</v>
      </c>
      <c r="C557083" t="s">
        <v>177</v>
      </c>
      <c r="D557083" s="273">
        <v>12833663.210000001</v>
      </c>
    </row>
    <row r="557084" spans="2:4" x14ac:dyDescent="0.2">
      <c r="B557084" t="s">
        <v>178</v>
      </c>
      <c r="C557084" t="s">
        <v>178</v>
      </c>
      <c r="D557084" s="273">
        <v>34408985.140000001</v>
      </c>
    </row>
    <row r="557085" spans="2:4" x14ac:dyDescent="0.2">
      <c r="B557085" t="s">
        <v>179</v>
      </c>
      <c r="C557085" t="s">
        <v>179</v>
      </c>
      <c r="D557085" s="273">
        <v>922447.6</v>
      </c>
    </row>
    <row r="557086" spans="2:4" x14ac:dyDescent="0.2">
      <c r="B557086" t="s">
        <v>180</v>
      </c>
      <c r="C557086" t="s">
        <v>180</v>
      </c>
      <c r="D557086" s="273">
        <v>35958905.509999998</v>
      </c>
    </row>
    <row r="557087" spans="2:4" x14ac:dyDescent="0.2">
      <c r="B557087" t="s">
        <v>181</v>
      </c>
      <c r="C557087" t="s">
        <v>181</v>
      </c>
      <c r="D557087" s="273">
        <v>10454073.970000001</v>
      </c>
    </row>
    <row r="557088" spans="2:4" x14ac:dyDescent="0.2">
      <c r="B557088" t="s">
        <v>201</v>
      </c>
      <c r="C557088" t="s">
        <v>201</v>
      </c>
      <c r="D557088" s="273">
        <v>2448716400.71</v>
      </c>
    </row>
    <row r="573444" spans="2:4" x14ac:dyDescent="0.2">
      <c r="D573444" s="273">
        <v>46</v>
      </c>
    </row>
    <row r="573445" spans="2:4" x14ac:dyDescent="0.2">
      <c r="D573445" s="273" t="s">
        <v>41</v>
      </c>
    </row>
    <row r="573446" spans="2:4" x14ac:dyDescent="0.2">
      <c r="B573446" t="s">
        <v>157</v>
      </c>
      <c r="C573446" t="s">
        <v>157</v>
      </c>
      <c r="D573446" s="273">
        <v>8578838.3499999996</v>
      </c>
    </row>
    <row r="573447" spans="2:4" x14ac:dyDescent="0.2">
      <c r="B573447" t="s">
        <v>158</v>
      </c>
      <c r="C573447" t="s">
        <v>158</v>
      </c>
      <c r="D573447" s="273">
        <v>497020769.79000002</v>
      </c>
    </row>
    <row r="573448" spans="2:4" x14ac:dyDescent="0.2">
      <c r="B573448" t="s">
        <v>159</v>
      </c>
      <c r="C573448" t="s">
        <v>159</v>
      </c>
      <c r="D573448" s="273">
        <v>14077898.43</v>
      </c>
    </row>
    <row r="573449" spans="2:4" x14ac:dyDescent="0.2">
      <c r="B573449" t="s">
        <v>160</v>
      </c>
      <c r="C573449" t="s">
        <v>160</v>
      </c>
      <c r="D573449" s="273">
        <v>35769173.32</v>
      </c>
    </row>
    <row r="573450" spans="2:4" x14ac:dyDescent="0.2">
      <c r="B573450" t="s">
        <v>161</v>
      </c>
      <c r="C573450" t="s">
        <v>161</v>
      </c>
      <c r="D573450" s="273">
        <v>109481436.89</v>
      </c>
    </row>
    <row r="573451" spans="2:4" x14ac:dyDescent="0.2">
      <c r="B573451" t="s">
        <v>162</v>
      </c>
      <c r="C573451" t="s">
        <v>162</v>
      </c>
      <c r="D573451" s="273">
        <v>30557596.989999998</v>
      </c>
    </row>
    <row r="573452" spans="2:4" x14ac:dyDescent="0.2">
      <c r="B573452" t="s">
        <v>253</v>
      </c>
      <c r="C573452" t="s">
        <v>253</v>
      </c>
      <c r="D573452" s="273">
        <v>23224763.690000001</v>
      </c>
    </row>
    <row r="573453" spans="2:4" x14ac:dyDescent="0.2">
      <c r="B573453" t="s">
        <v>163</v>
      </c>
      <c r="C573453" t="s">
        <v>163</v>
      </c>
      <c r="D573453" s="273">
        <v>12704057.33</v>
      </c>
    </row>
    <row r="573454" spans="2:4" x14ac:dyDescent="0.2">
      <c r="B573454" t="s">
        <v>164</v>
      </c>
      <c r="C573454" t="s">
        <v>164</v>
      </c>
      <c r="D573454" s="273">
        <v>-68640.08</v>
      </c>
    </row>
    <row r="573455" spans="2:4" x14ac:dyDescent="0.2">
      <c r="B573455" t="s">
        <v>165</v>
      </c>
      <c r="C573455" t="s">
        <v>165</v>
      </c>
      <c r="D573455" s="273">
        <v>19164743.690000001</v>
      </c>
    </row>
    <row r="573456" spans="2:4" x14ac:dyDescent="0.2">
      <c r="B573456" t="s">
        <v>166</v>
      </c>
      <c r="C573456" t="s">
        <v>166</v>
      </c>
      <c r="D573456" s="273">
        <v>200431121.40000001</v>
      </c>
    </row>
    <row r="573457" spans="2:4" x14ac:dyDescent="0.2">
      <c r="B573457" t="s">
        <v>167</v>
      </c>
      <c r="C573457" t="s">
        <v>167</v>
      </c>
      <c r="D573457" s="273">
        <v>412104640.45999998</v>
      </c>
    </row>
    <row r="573458" spans="2:4" x14ac:dyDescent="0.2">
      <c r="B573458" t="s">
        <v>168</v>
      </c>
      <c r="C573458" t="s">
        <v>168</v>
      </c>
      <c r="D573458" s="273">
        <v>329580677.19</v>
      </c>
    </row>
    <row r="573459" spans="2:4" x14ac:dyDescent="0.2">
      <c r="B573459" t="s">
        <v>169</v>
      </c>
      <c r="C573459" t="s">
        <v>169</v>
      </c>
      <c r="D573459" s="273">
        <v>230288835.16999999</v>
      </c>
    </row>
    <row r="573460" spans="2:4" x14ac:dyDescent="0.2">
      <c r="B573460" t="s">
        <v>170</v>
      </c>
      <c r="C573460" t="s">
        <v>170</v>
      </c>
      <c r="D573460" s="273">
        <v>272410501.61000001</v>
      </c>
    </row>
    <row r="573461" spans="2:4" x14ac:dyDescent="0.2">
      <c r="B573461" t="s">
        <v>171</v>
      </c>
      <c r="C573461" t="s">
        <v>171</v>
      </c>
      <c r="D573461" s="273">
        <v>23786009.210000001</v>
      </c>
    </row>
    <row r="573462" spans="2:4" x14ac:dyDescent="0.2">
      <c r="B573462" t="s">
        <v>172</v>
      </c>
      <c r="C573462" t="s">
        <v>172</v>
      </c>
      <c r="D573462" s="273">
        <v>7975329.9699999997</v>
      </c>
    </row>
    <row r="573463" spans="2:4" x14ac:dyDescent="0.2">
      <c r="B573463" t="s">
        <v>173</v>
      </c>
      <c r="C573463" t="s">
        <v>173</v>
      </c>
      <c r="D573463" s="273">
        <v>56925380.359999999</v>
      </c>
    </row>
    <row r="573464" spans="2:4" x14ac:dyDescent="0.2">
      <c r="B573464" t="s">
        <v>174</v>
      </c>
      <c r="C573464" t="s">
        <v>174</v>
      </c>
      <c r="D573464" s="273">
        <v>1468025.62</v>
      </c>
    </row>
    <row r="573465" spans="2:4" x14ac:dyDescent="0.2">
      <c r="B573465" t="s">
        <v>175</v>
      </c>
      <c r="C573465" t="s">
        <v>175</v>
      </c>
      <c r="D573465" s="273">
        <v>23279878.120000001</v>
      </c>
    </row>
    <row r="573466" spans="2:4" x14ac:dyDescent="0.2">
      <c r="B573466" t="s">
        <v>176</v>
      </c>
      <c r="C573466" t="s">
        <v>176</v>
      </c>
      <c r="D573466" s="273">
        <v>45377287.770000003</v>
      </c>
    </row>
    <row r="573467" spans="2:4" x14ac:dyDescent="0.2">
      <c r="B573467" t="s">
        <v>177</v>
      </c>
      <c r="C573467" t="s">
        <v>177</v>
      </c>
      <c r="D573467" s="273">
        <v>12833663.210000001</v>
      </c>
    </row>
    <row r="573468" spans="2:4" x14ac:dyDescent="0.2">
      <c r="B573468" t="s">
        <v>178</v>
      </c>
      <c r="C573468" t="s">
        <v>178</v>
      </c>
      <c r="D573468" s="273">
        <v>34408985.140000001</v>
      </c>
    </row>
    <row r="573469" spans="2:4" x14ac:dyDescent="0.2">
      <c r="B573469" t="s">
        <v>179</v>
      </c>
      <c r="C573469" t="s">
        <v>179</v>
      </c>
      <c r="D573469" s="273">
        <v>922447.6</v>
      </c>
    </row>
    <row r="573470" spans="2:4" x14ac:dyDescent="0.2">
      <c r="B573470" t="s">
        <v>180</v>
      </c>
      <c r="C573470" t="s">
        <v>180</v>
      </c>
      <c r="D573470" s="273">
        <v>35958905.509999998</v>
      </c>
    </row>
    <row r="573471" spans="2:4" x14ac:dyDescent="0.2">
      <c r="B573471" t="s">
        <v>181</v>
      </c>
      <c r="C573471" t="s">
        <v>181</v>
      </c>
      <c r="D573471" s="273">
        <v>10454073.970000001</v>
      </c>
    </row>
    <row r="573472" spans="2:4" x14ac:dyDescent="0.2">
      <c r="B573472" t="s">
        <v>201</v>
      </c>
      <c r="C573472" t="s">
        <v>201</v>
      </c>
      <c r="D573472" s="273">
        <v>2448716400.71</v>
      </c>
    </row>
    <row r="589828" spans="2:4" x14ac:dyDescent="0.2">
      <c r="D589828" s="273">
        <v>46</v>
      </c>
    </row>
    <row r="589829" spans="2:4" x14ac:dyDescent="0.2">
      <c r="D589829" s="273" t="s">
        <v>41</v>
      </c>
    </row>
    <row r="589830" spans="2:4" x14ac:dyDescent="0.2">
      <c r="B589830" t="s">
        <v>157</v>
      </c>
      <c r="C589830" t="s">
        <v>157</v>
      </c>
      <c r="D589830" s="273">
        <v>8578838.3499999996</v>
      </c>
    </row>
    <row r="589831" spans="2:4" x14ac:dyDescent="0.2">
      <c r="B589831" t="s">
        <v>158</v>
      </c>
      <c r="C589831" t="s">
        <v>158</v>
      </c>
      <c r="D589831" s="273">
        <v>497020769.79000002</v>
      </c>
    </row>
    <row r="589832" spans="2:4" x14ac:dyDescent="0.2">
      <c r="B589832" t="s">
        <v>159</v>
      </c>
      <c r="C589832" t="s">
        <v>159</v>
      </c>
      <c r="D589832" s="273">
        <v>14077898.43</v>
      </c>
    </row>
    <row r="589833" spans="2:4" x14ac:dyDescent="0.2">
      <c r="B589833" t="s">
        <v>160</v>
      </c>
      <c r="C589833" t="s">
        <v>160</v>
      </c>
      <c r="D589833" s="273">
        <v>35769173.32</v>
      </c>
    </row>
    <row r="589834" spans="2:4" x14ac:dyDescent="0.2">
      <c r="B589834" t="s">
        <v>161</v>
      </c>
      <c r="C589834" t="s">
        <v>161</v>
      </c>
      <c r="D589834" s="273">
        <v>109481436.89</v>
      </c>
    </row>
    <row r="589835" spans="2:4" x14ac:dyDescent="0.2">
      <c r="B589835" t="s">
        <v>162</v>
      </c>
      <c r="C589835" t="s">
        <v>162</v>
      </c>
      <c r="D589835" s="273">
        <v>30557596.989999998</v>
      </c>
    </row>
    <row r="589836" spans="2:4" x14ac:dyDescent="0.2">
      <c r="B589836" t="s">
        <v>253</v>
      </c>
      <c r="C589836" t="s">
        <v>253</v>
      </c>
      <c r="D589836" s="273">
        <v>23224763.690000001</v>
      </c>
    </row>
    <row r="589837" spans="2:4" x14ac:dyDescent="0.2">
      <c r="B589837" t="s">
        <v>163</v>
      </c>
      <c r="C589837" t="s">
        <v>163</v>
      </c>
      <c r="D589837" s="273">
        <v>12704057.33</v>
      </c>
    </row>
    <row r="589838" spans="2:4" x14ac:dyDescent="0.2">
      <c r="B589838" t="s">
        <v>164</v>
      </c>
      <c r="C589838" t="s">
        <v>164</v>
      </c>
      <c r="D589838" s="273">
        <v>-68640.08</v>
      </c>
    </row>
    <row r="589839" spans="2:4" x14ac:dyDescent="0.2">
      <c r="B589839" t="s">
        <v>165</v>
      </c>
      <c r="C589839" t="s">
        <v>165</v>
      </c>
      <c r="D589839" s="273">
        <v>19164743.690000001</v>
      </c>
    </row>
    <row r="589840" spans="2:4" x14ac:dyDescent="0.2">
      <c r="B589840" t="s">
        <v>166</v>
      </c>
      <c r="C589840" t="s">
        <v>166</v>
      </c>
      <c r="D589840" s="273">
        <v>200431121.40000001</v>
      </c>
    </row>
    <row r="589841" spans="2:4" x14ac:dyDescent="0.2">
      <c r="B589841" t="s">
        <v>167</v>
      </c>
      <c r="C589841" t="s">
        <v>167</v>
      </c>
      <c r="D589841" s="273">
        <v>412104640.45999998</v>
      </c>
    </row>
    <row r="589842" spans="2:4" x14ac:dyDescent="0.2">
      <c r="B589842" t="s">
        <v>168</v>
      </c>
      <c r="C589842" t="s">
        <v>168</v>
      </c>
      <c r="D589842" s="273">
        <v>329580677.19</v>
      </c>
    </row>
    <row r="589843" spans="2:4" x14ac:dyDescent="0.2">
      <c r="B589843" t="s">
        <v>169</v>
      </c>
      <c r="C589843" t="s">
        <v>169</v>
      </c>
      <c r="D589843" s="273">
        <v>230288835.16999999</v>
      </c>
    </row>
    <row r="589844" spans="2:4" x14ac:dyDescent="0.2">
      <c r="B589844" t="s">
        <v>170</v>
      </c>
      <c r="C589844" t="s">
        <v>170</v>
      </c>
      <c r="D589844" s="273">
        <v>272410501.61000001</v>
      </c>
    </row>
    <row r="589845" spans="2:4" x14ac:dyDescent="0.2">
      <c r="B589845" t="s">
        <v>171</v>
      </c>
      <c r="C589845" t="s">
        <v>171</v>
      </c>
      <c r="D589845" s="273">
        <v>23786009.210000001</v>
      </c>
    </row>
    <row r="589846" spans="2:4" x14ac:dyDescent="0.2">
      <c r="B589846" t="s">
        <v>172</v>
      </c>
      <c r="C589846" t="s">
        <v>172</v>
      </c>
      <c r="D589846" s="273">
        <v>7975329.9699999997</v>
      </c>
    </row>
    <row r="589847" spans="2:4" x14ac:dyDescent="0.2">
      <c r="B589847" t="s">
        <v>173</v>
      </c>
      <c r="C589847" t="s">
        <v>173</v>
      </c>
      <c r="D589847" s="273">
        <v>56925380.359999999</v>
      </c>
    </row>
    <row r="589848" spans="2:4" x14ac:dyDescent="0.2">
      <c r="B589848" t="s">
        <v>174</v>
      </c>
      <c r="C589848" t="s">
        <v>174</v>
      </c>
      <c r="D589848" s="273">
        <v>1468025.62</v>
      </c>
    </row>
    <row r="589849" spans="2:4" x14ac:dyDescent="0.2">
      <c r="B589849" t="s">
        <v>175</v>
      </c>
      <c r="C589849" t="s">
        <v>175</v>
      </c>
      <c r="D589849" s="273">
        <v>23279878.120000001</v>
      </c>
    </row>
    <row r="589850" spans="2:4" x14ac:dyDescent="0.2">
      <c r="B589850" t="s">
        <v>176</v>
      </c>
      <c r="C589850" t="s">
        <v>176</v>
      </c>
      <c r="D589850" s="273">
        <v>45377287.770000003</v>
      </c>
    </row>
    <row r="589851" spans="2:4" x14ac:dyDescent="0.2">
      <c r="B589851" t="s">
        <v>177</v>
      </c>
      <c r="C589851" t="s">
        <v>177</v>
      </c>
      <c r="D589851" s="273">
        <v>12833663.210000001</v>
      </c>
    </row>
    <row r="589852" spans="2:4" x14ac:dyDescent="0.2">
      <c r="B589852" t="s">
        <v>178</v>
      </c>
      <c r="C589852" t="s">
        <v>178</v>
      </c>
      <c r="D589852" s="273">
        <v>34408985.140000001</v>
      </c>
    </row>
    <row r="589853" spans="2:4" x14ac:dyDescent="0.2">
      <c r="B589853" t="s">
        <v>179</v>
      </c>
      <c r="C589853" t="s">
        <v>179</v>
      </c>
      <c r="D589853" s="273">
        <v>922447.6</v>
      </c>
    </row>
    <row r="589854" spans="2:4" x14ac:dyDescent="0.2">
      <c r="B589854" t="s">
        <v>180</v>
      </c>
      <c r="C589854" t="s">
        <v>180</v>
      </c>
      <c r="D589854" s="273">
        <v>35958905.509999998</v>
      </c>
    </row>
    <row r="589855" spans="2:4" x14ac:dyDescent="0.2">
      <c r="B589855" t="s">
        <v>181</v>
      </c>
      <c r="C589855" t="s">
        <v>181</v>
      </c>
      <c r="D589855" s="273">
        <v>10454073.970000001</v>
      </c>
    </row>
    <row r="589856" spans="2:4" x14ac:dyDescent="0.2">
      <c r="B589856" t="s">
        <v>201</v>
      </c>
      <c r="C589856" t="s">
        <v>201</v>
      </c>
      <c r="D589856" s="273">
        <v>2448716400.71</v>
      </c>
    </row>
    <row r="606212" spans="2:4" x14ac:dyDescent="0.2">
      <c r="D606212" s="273">
        <v>46</v>
      </c>
    </row>
    <row r="606213" spans="2:4" x14ac:dyDescent="0.2">
      <c r="D606213" s="273" t="s">
        <v>41</v>
      </c>
    </row>
    <row r="606214" spans="2:4" x14ac:dyDescent="0.2">
      <c r="B606214" t="s">
        <v>157</v>
      </c>
      <c r="C606214" t="s">
        <v>157</v>
      </c>
      <c r="D606214" s="273">
        <v>8578838.3499999996</v>
      </c>
    </row>
    <row r="606215" spans="2:4" x14ac:dyDescent="0.2">
      <c r="B606215" t="s">
        <v>158</v>
      </c>
      <c r="C606215" t="s">
        <v>158</v>
      </c>
      <c r="D606215" s="273">
        <v>497020769.79000002</v>
      </c>
    </row>
    <row r="606216" spans="2:4" x14ac:dyDescent="0.2">
      <c r="B606216" t="s">
        <v>159</v>
      </c>
      <c r="C606216" t="s">
        <v>159</v>
      </c>
      <c r="D606216" s="273">
        <v>14077898.43</v>
      </c>
    </row>
    <row r="606217" spans="2:4" x14ac:dyDescent="0.2">
      <c r="B606217" t="s">
        <v>160</v>
      </c>
      <c r="C606217" t="s">
        <v>160</v>
      </c>
      <c r="D606217" s="273">
        <v>35769173.32</v>
      </c>
    </row>
    <row r="606218" spans="2:4" x14ac:dyDescent="0.2">
      <c r="B606218" t="s">
        <v>161</v>
      </c>
      <c r="C606218" t="s">
        <v>161</v>
      </c>
      <c r="D606218" s="273">
        <v>109481436.89</v>
      </c>
    </row>
    <row r="606219" spans="2:4" x14ac:dyDescent="0.2">
      <c r="B606219" t="s">
        <v>162</v>
      </c>
      <c r="C606219" t="s">
        <v>162</v>
      </c>
      <c r="D606219" s="273">
        <v>30557596.989999998</v>
      </c>
    </row>
    <row r="606220" spans="2:4" x14ac:dyDescent="0.2">
      <c r="B606220" t="s">
        <v>253</v>
      </c>
      <c r="C606220" t="s">
        <v>253</v>
      </c>
      <c r="D606220" s="273">
        <v>23224763.690000001</v>
      </c>
    </row>
    <row r="606221" spans="2:4" x14ac:dyDescent="0.2">
      <c r="B606221" t="s">
        <v>163</v>
      </c>
      <c r="C606221" t="s">
        <v>163</v>
      </c>
      <c r="D606221" s="273">
        <v>12704057.33</v>
      </c>
    </row>
    <row r="606222" spans="2:4" x14ac:dyDescent="0.2">
      <c r="B606222" t="s">
        <v>164</v>
      </c>
      <c r="C606222" t="s">
        <v>164</v>
      </c>
      <c r="D606222" s="273">
        <v>-68640.08</v>
      </c>
    </row>
    <row r="606223" spans="2:4" x14ac:dyDescent="0.2">
      <c r="B606223" t="s">
        <v>165</v>
      </c>
      <c r="C606223" t="s">
        <v>165</v>
      </c>
      <c r="D606223" s="273">
        <v>19164743.690000001</v>
      </c>
    </row>
    <row r="606224" spans="2:4" x14ac:dyDescent="0.2">
      <c r="B606224" t="s">
        <v>166</v>
      </c>
      <c r="C606224" t="s">
        <v>166</v>
      </c>
      <c r="D606224" s="273">
        <v>200431121.40000001</v>
      </c>
    </row>
    <row r="606225" spans="2:4" x14ac:dyDescent="0.2">
      <c r="B606225" t="s">
        <v>167</v>
      </c>
      <c r="C606225" t="s">
        <v>167</v>
      </c>
      <c r="D606225" s="273">
        <v>412104640.45999998</v>
      </c>
    </row>
    <row r="606226" spans="2:4" x14ac:dyDescent="0.2">
      <c r="B606226" t="s">
        <v>168</v>
      </c>
      <c r="C606226" t="s">
        <v>168</v>
      </c>
      <c r="D606226" s="273">
        <v>329580677.19</v>
      </c>
    </row>
    <row r="606227" spans="2:4" x14ac:dyDescent="0.2">
      <c r="B606227" t="s">
        <v>169</v>
      </c>
      <c r="C606227" t="s">
        <v>169</v>
      </c>
      <c r="D606227" s="273">
        <v>230288835.16999999</v>
      </c>
    </row>
    <row r="606228" spans="2:4" x14ac:dyDescent="0.2">
      <c r="B606228" t="s">
        <v>170</v>
      </c>
      <c r="C606228" t="s">
        <v>170</v>
      </c>
      <c r="D606228" s="273">
        <v>272410501.61000001</v>
      </c>
    </row>
    <row r="606229" spans="2:4" x14ac:dyDescent="0.2">
      <c r="B606229" t="s">
        <v>171</v>
      </c>
      <c r="C606229" t="s">
        <v>171</v>
      </c>
      <c r="D606229" s="273">
        <v>23786009.210000001</v>
      </c>
    </row>
    <row r="606230" spans="2:4" x14ac:dyDescent="0.2">
      <c r="B606230" t="s">
        <v>172</v>
      </c>
      <c r="C606230" t="s">
        <v>172</v>
      </c>
      <c r="D606230" s="273">
        <v>7975329.9699999997</v>
      </c>
    </row>
    <row r="606231" spans="2:4" x14ac:dyDescent="0.2">
      <c r="B606231" t="s">
        <v>173</v>
      </c>
      <c r="C606231" t="s">
        <v>173</v>
      </c>
      <c r="D606231" s="273">
        <v>56925380.359999999</v>
      </c>
    </row>
    <row r="606232" spans="2:4" x14ac:dyDescent="0.2">
      <c r="B606232" t="s">
        <v>174</v>
      </c>
      <c r="C606232" t="s">
        <v>174</v>
      </c>
      <c r="D606232" s="273">
        <v>1468025.62</v>
      </c>
    </row>
    <row r="606233" spans="2:4" x14ac:dyDescent="0.2">
      <c r="B606233" t="s">
        <v>175</v>
      </c>
      <c r="C606233" t="s">
        <v>175</v>
      </c>
      <c r="D606233" s="273">
        <v>23279878.120000001</v>
      </c>
    </row>
    <row r="606234" spans="2:4" x14ac:dyDescent="0.2">
      <c r="B606234" t="s">
        <v>176</v>
      </c>
      <c r="C606234" t="s">
        <v>176</v>
      </c>
      <c r="D606234" s="273">
        <v>45377287.770000003</v>
      </c>
    </row>
    <row r="606235" spans="2:4" x14ac:dyDescent="0.2">
      <c r="B606235" t="s">
        <v>177</v>
      </c>
      <c r="C606235" t="s">
        <v>177</v>
      </c>
      <c r="D606235" s="273">
        <v>12833663.210000001</v>
      </c>
    </row>
    <row r="606236" spans="2:4" x14ac:dyDescent="0.2">
      <c r="B606236" t="s">
        <v>178</v>
      </c>
      <c r="C606236" t="s">
        <v>178</v>
      </c>
      <c r="D606236" s="273">
        <v>34408985.140000001</v>
      </c>
    </row>
    <row r="606237" spans="2:4" x14ac:dyDescent="0.2">
      <c r="B606237" t="s">
        <v>179</v>
      </c>
      <c r="C606237" t="s">
        <v>179</v>
      </c>
      <c r="D606237" s="273">
        <v>922447.6</v>
      </c>
    </row>
    <row r="606238" spans="2:4" x14ac:dyDescent="0.2">
      <c r="B606238" t="s">
        <v>180</v>
      </c>
      <c r="C606238" t="s">
        <v>180</v>
      </c>
      <c r="D606238" s="273">
        <v>35958905.509999998</v>
      </c>
    </row>
    <row r="606239" spans="2:4" x14ac:dyDescent="0.2">
      <c r="B606239" t="s">
        <v>181</v>
      </c>
      <c r="C606239" t="s">
        <v>181</v>
      </c>
      <c r="D606239" s="273">
        <v>10454073.970000001</v>
      </c>
    </row>
    <row r="606240" spans="2:4" x14ac:dyDescent="0.2">
      <c r="B606240" t="s">
        <v>201</v>
      </c>
      <c r="C606240" t="s">
        <v>201</v>
      </c>
      <c r="D606240" s="273">
        <v>2448716400.71</v>
      </c>
    </row>
    <row r="622596" spans="2:4" x14ac:dyDescent="0.2">
      <c r="D622596" s="273">
        <v>46</v>
      </c>
    </row>
    <row r="622597" spans="2:4" x14ac:dyDescent="0.2">
      <c r="D622597" s="273" t="s">
        <v>41</v>
      </c>
    </row>
    <row r="622598" spans="2:4" x14ac:dyDescent="0.2">
      <c r="B622598" t="s">
        <v>157</v>
      </c>
      <c r="C622598" t="s">
        <v>157</v>
      </c>
      <c r="D622598" s="273">
        <v>8578838.3499999996</v>
      </c>
    </row>
    <row r="622599" spans="2:4" x14ac:dyDescent="0.2">
      <c r="B622599" t="s">
        <v>158</v>
      </c>
      <c r="C622599" t="s">
        <v>158</v>
      </c>
      <c r="D622599" s="273">
        <v>497020769.79000002</v>
      </c>
    </row>
    <row r="622600" spans="2:4" x14ac:dyDescent="0.2">
      <c r="B622600" t="s">
        <v>159</v>
      </c>
      <c r="C622600" t="s">
        <v>159</v>
      </c>
      <c r="D622600" s="273">
        <v>14077898.43</v>
      </c>
    </row>
    <row r="622601" spans="2:4" x14ac:dyDescent="0.2">
      <c r="B622601" t="s">
        <v>160</v>
      </c>
      <c r="C622601" t="s">
        <v>160</v>
      </c>
      <c r="D622601" s="273">
        <v>35769173.32</v>
      </c>
    </row>
    <row r="622602" spans="2:4" x14ac:dyDescent="0.2">
      <c r="B622602" t="s">
        <v>161</v>
      </c>
      <c r="C622602" t="s">
        <v>161</v>
      </c>
      <c r="D622602" s="273">
        <v>109481436.89</v>
      </c>
    </row>
    <row r="622603" spans="2:4" x14ac:dyDescent="0.2">
      <c r="B622603" t="s">
        <v>162</v>
      </c>
      <c r="C622603" t="s">
        <v>162</v>
      </c>
      <c r="D622603" s="273">
        <v>30557596.989999998</v>
      </c>
    </row>
    <row r="622604" spans="2:4" x14ac:dyDescent="0.2">
      <c r="B622604" t="s">
        <v>253</v>
      </c>
      <c r="C622604" t="s">
        <v>253</v>
      </c>
      <c r="D622604" s="273">
        <v>23224763.690000001</v>
      </c>
    </row>
    <row r="622605" spans="2:4" x14ac:dyDescent="0.2">
      <c r="B622605" t="s">
        <v>163</v>
      </c>
      <c r="C622605" t="s">
        <v>163</v>
      </c>
      <c r="D622605" s="273">
        <v>12704057.33</v>
      </c>
    </row>
    <row r="622606" spans="2:4" x14ac:dyDescent="0.2">
      <c r="B622606" t="s">
        <v>164</v>
      </c>
      <c r="C622606" t="s">
        <v>164</v>
      </c>
      <c r="D622606" s="273">
        <v>-68640.08</v>
      </c>
    </row>
    <row r="622607" spans="2:4" x14ac:dyDescent="0.2">
      <c r="B622607" t="s">
        <v>165</v>
      </c>
      <c r="C622607" t="s">
        <v>165</v>
      </c>
      <c r="D622607" s="273">
        <v>19164743.690000001</v>
      </c>
    </row>
    <row r="622608" spans="2:4" x14ac:dyDescent="0.2">
      <c r="B622608" t="s">
        <v>166</v>
      </c>
      <c r="C622608" t="s">
        <v>166</v>
      </c>
      <c r="D622608" s="273">
        <v>200431121.40000001</v>
      </c>
    </row>
    <row r="622609" spans="2:4" x14ac:dyDescent="0.2">
      <c r="B622609" t="s">
        <v>167</v>
      </c>
      <c r="C622609" t="s">
        <v>167</v>
      </c>
      <c r="D622609" s="273">
        <v>412104640.45999998</v>
      </c>
    </row>
    <row r="622610" spans="2:4" x14ac:dyDescent="0.2">
      <c r="B622610" t="s">
        <v>168</v>
      </c>
      <c r="C622610" t="s">
        <v>168</v>
      </c>
      <c r="D622610" s="273">
        <v>329580677.19</v>
      </c>
    </row>
    <row r="622611" spans="2:4" x14ac:dyDescent="0.2">
      <c r="B622611" t="s">
        <v>169</v>
      </c>
      <c r="C622611" t="s">
        <v>169</v>
      </c>
      <c r="D622611" s="273">
        <v>230288835.16999999</v>
      </c>
    </row>
    <row r="622612" spans="2:4" x14ac:dyDescent="0.2">
      <c r="B622612" t="s">
        <v>170</v>
      </c>
      <c r="C622612" t="s">
        <v>170</v>
      </c>
      <c r="D622612" s="273">
        <v>272410501.61000001</v>
      </c>
    </row>
    <row r="622613" spans="2:4" x14ac:dyDescent="0.2">
      <c r="B622613" t="s">
        <v>171</v>
      </c>
      <c r="C622613" t="s">
        <v>171</v>
      </c>
      <c r="D622613" s="273">
        <v>23786009.210000001</v>
      </c>
    </row>
    <row r="622614" spans="2:4" x14ac:dyDescent="0.2">
      <c r="B622614" t="s">
        <v>172</v>
      </c>
      <c r="C622614" t="s">
        <v>172</v>
      </c>
      <c r="D622614" s="273">
        <v>7975329.9699999997</v>
      </c>
    </row>
    <row r="622615" spans="2:4" x14ac:dyDescent="0.2">
      <c r="B622615" t="s">
        <v>173</v>
      </c>
      <c r="C622615" t="s">
        <v>173</v>
      </c>
      <c r="D622615" s="273">
        <v>56925380.359999999</v>
      </c>
    </row>
    <row r="622616" spans="2:4" x14ac:dyDescent="0.2">
      <c r="B622616" t="s">
        <v>174</v>
      </c>
      <c r="C622616" t="s">
        <v>174</v>
      </c>
      <c r="D622616" s="273">
        <v>1468025.62</v>
      </c>
    </row>
    <row r="622617" spans="2:4" x14ac:dyDescent="0.2">
      <c r="B622617" t="s">
        <v>175</v>
      </c>
      <c r="C622617" t="s">
        <v>175</v>
      </c>
      <c r="D622617" s="273">
        <v>23279878.120000001</v>
      </c>
    </row>
    <row r="622618" spans="2:4" x14ac:dyDescent="0.2">
      <c r="B622618" t="s">
        <v>176</v>
      </c>
      <c r="C622618" t="s">
        <v>176</v>
      </c>
      <c r="D622618" s="273">
        <v>45377287.770000003</v>
      </c>
    </row>
    <row r="622619" spans="2:4" x14ac:dyDescent="0.2">
      <c r="B622619" t="s">
        <v>177</v>
      </c>
      <c r="C622619" t="s">
        <v>177</v>
      </c>
      <c r="D622619" s="273">
        <v>12833663.210000001</v>
      </c>
    </row>
    <row r="622620" spans="2:4" x14ac:dyDescent="0.2">
      <c r="B622620" t="s">
        <v>178</v>
      </c>
      <c r="C622620" t="s">
        <v>178</v>
      </c>
      <c r="D622620" s="273">
        <v>34408985.140000001</v>
      </c>
    </row>
    <row r="622621" spans="2:4" x14ac:dyDescent="0.2">
      <c r="B622621" t="s">
        <v>179</v>
      </c>
      <c r="C622621" t="s">
        <v>179</v>
      </c>
      <c r="D622621" s="273">
        <v>922447.6</v>
      </c>
    </row>
    <row r="622622" spans="2:4" x14ac:dyDescent="0.2">
      <c r="B622622" t="s">
        <v>180</v>
      </c>
      <c r="C622622" t="s">
        <v>180</v>
      </c>
      <c r="D622622" s="273">
        <v>35958905.509999998</v>
      </c>
    </row>
    <row r="622623" spans="2:4" x14ac:dyDescent="0.2">
      <c r="B622623" t="s">
        <v>181</v>
      </c>
      <c r="C622623" t="s">
        <v>181</v>
      </c>
      <c r="D622623" s="273">
        <v>10454073.970000001</v>
      </c>
    </row>
    <row r="622624" spans="2:4" x14ac:dyDescent="0.2">
      <c r="B622624" t="s">
        <v>201</v>
      </c>
      <c r="C622624" t="s">
        <v>201</v>
      </c>
      <c r="D622624" s="273">
        <v>2448716400.71</v>
      </c>
    </row>
    <row r="638980" spans="2:4" x14ac:dyDescent="0.2">
      <c r="D638980" s="273">
        <v>46</v>
      </c>
    </row>
    <row r="638981" spans="2:4" x14ac:dyDescent="0.2">
      <c r="D638981" s="273" t="s">
        <v>41</v>
      </c>
    </row>
    <row r="638982" spans="2:4" x14ac:dyDescent="0.2">
      <c r="B638982" t="s">
        <v>157</v>
      </c>
      <c r="C638982" t="s">
        <v>157</v>
      </c>
      <c r="D638982" s="273">
        <v>8578838.3499999996</v>
      </c>
    </row>
    <row r="638983" spans="2:4" x14ac:dyDescent="0.2">
      <c r="B638983" t="s">
        <v>158</v>
      </c>
      <c r="C638983" t="s">
        <v>158</v>
      </c>
      <c r="D638983" s="273">
        <v>497020769.79000002</v>
      </c>
    </row>
    <row r="638984" spans="2:4" x14ac:dyDescent="0.2">
      <c r="B638984" t="s">
        <v>159</v>
      </c>
      <c r="C638984" t="s">
        <v>159</v>
      </c>
      <c r="D638984" s="273">
        <v>14077898.43</v>
      </c>
    </row>
    <row r="638985" spans="2:4" x14ac:dyDescent="0.2">
      <c r="B638985" t="s">
        <v>160</v>
      </c>
      <c r="C638985" t="s">
        <v>160</v>
      </c>
      <c r="D638985" s="273">
        <v>35769173.32</v>
      </c>
    </row>
    <row r="638986" spans="2:4" x14ac:dyDescent="0.2">
      <c r="B638986" t="s">
        <v>161</v>
      </c>
      <c r="C638986" t="s">
        <v>161</v>
      </c>
      <c r="D638986" s="273">
        <v>109481436.89</v>
      </c>
    </row>
    <row r="638987" spans="2:4" x14ac:dyDescent="0.2">
      <c r="B638987" t="s">
        <v>162</v>
      </c>
      <c r="C638987" t="s">
        <v>162</v>
      </c>
      <c r="D638987" s="273">
        <v>30557596.989999998</v>
      </c>
    </row>
    <row r="638988" spans="2:4" x14ac:dyDescent="0.2">
      <c r="B638988" t="s">
        <v>253</v>
      </c>
      <c r="C638988" t="s">
        <v>253</v>
      </c>
      <c r="D638988" s="273">
        <v>23224763.690000001</v>
      </c>
    </row>
    <row r="638989" spans="2:4" x14ac:dyDescent="0.2">
      <c r="B638989" t="s">
        <v>163</v>
      </c>
      <c r="C638989" t="s">
        <v>163</v>
      </c>
      <c r="D638989" s="273">
        <v>12704057.33</v>
      </c>
    </row>
    <row r="638990" spans="2:4" x14ac:dyDescent="0.2">
      <c r="B638990" t="s">
        <v>164</v>
      </c>
      <c r="C638990" t="s">
        <v>164</v>
      </c>
      <c r="D638990" s="273">
        <v>-68640.08</v>
      </c>
    </row>
    <row r="638991" spans="2:4" x14ac:dyDescent="0.2">
      <c r="B638991" t="s">
        <v>165</v>
      </c>
      <c r="C638991" t="s">
        <v>165</v>
      </c>
      <c r="D638991" s="273">
        <v>19164743.690000001</v>
      </c>
    </row>
    <row r="638992" spans="2:4" x14ac:dyDescent="0.2">
      <c r="B638992" t="s">
        <v>166</v>
      </c>
      <c r="C638992" t="s">
        <v>166</v>
      </c>
      <c r="D638992" s="273">
        <v>200431121.40000001</v>
      </c>
    </row>
    <row r="638993" spans="2:4" x14ac:dyDescent="0.2">
      <c r="B638993" t="s">
        <v>167</v>
      </c>
      <c r="C638993" t="s">
        <v>167</v>
      </c>
      <c r="D638993" s="273">
        <v>412104640.45999998</v>
      </c>
    </row>
    <row r="638994" spans="2:4" x14ac:dyDescent="0.2">
      <c r="B638994" t="s">
        <v>168</v>
      </c>
      <c r="C638994" t="s">
        <v>168</v>
      </c>
      <c r="D638994" s="273">
        <v>329580677.19</v>
      </c>
    </row>
    <row r="638995" spans="2:4" x14ac:dyDescent="0.2">
      <c r="B638995" t="s">
        <v>169</v>
      </c>
      <c r="C638995" t="s">
        <v>169</v>
      </c>
      <c r="D638995" s="273">
        <v>230288835.16999999</v>
      </c>
    </row>
    <row r="638996" spans="2:4" x14ac:dyDescent="0.2">
      <c r="B638996" t="s">
        <v>170</v>
      </c>
      <c r="C638996" t="s">
        <v>170</v>
      </c>
      <c r="D638996" s="273">
        <v>272410501.61000001</v>
      </c>
    </row>
    <row r="638997" spans="2:4" x14ac:dyDescent="0.2">
      <c r="B638997" t="s">
        <v>171</v>
      </c>
      <c r="C638997" t="s">
        <v>171</v>
      </c>
      <c r="D638997" s="273">
        <v>23786009.210000001</v>
      </c>
    </row>
    <row r="638998" spans="2:4" x14ac:dyDescent="0.2">
      <c r="B638998" t="s">
        <v>172</v>
      </c>
      <c r="C638998" t="s">
        <v>172</v>
      </c>
      <c r="D638998" s="273">
        <v>7975329.9699999997</v>
      </c>
    </row>
    <row r="638999" spans="2:4" x14ac:dyDescent="0.2">
      <c r="B638999" t="s">
        <v>173</v>
      </c>
      <c r="C638999" t="s">
        <v>173</v>
      </c>
      <c r="D638999" s="273">
        <v>56925380.359999999</v>
      </c>
    </row>
    <row r="639000" spans="2:4" x14ac:dyDescent="0.2">
      <c r="B639000" t="s">
        <v>174</v>
      </c>
      <c r="C639000" t="s">
        <v>174</v>
      </c>
      <c r="D639000" s="273">
        <v>1468025.62</v>
      </c>
    </row>
    <row r="639001" spans="2:4" x14ac:dyDescent="0.2">
      <c r="B639001" t="s">
        <v>175</v>
      </c>
      <c r="C639001" t="s">
        <v>175</v>
      </c>
      <c r="D639001" s="273">
        <v>23279878.120000001</v>
      </c>
    </row>
    <row r="639002" spans="2:4" x14ac:dyDescent="0.2">
      <c r="B639002" t="s">
        <v>176</v>
      </c>
      <c r="C639002" t="s">
        <v>176</v>
      </c>
      <c r="D639002" s="273">
        <v>45377287.770000003</v>
      </c>
    </row>
    <row r="639003" spans="2:4" x14ac:dyDescent="0.2">
      <c r="B639003" t="s">
        <v>177</v>
      </c>
      <c r="C639003" t="s">
        <v>177</v>
      </c>
      <c r="D639003" s="273">
        <v>12833663.210000001</v>
      </c>
    </row>
    <row r="639004" spans="2:4" x14ac:dyDescent="0.2">
      <c r="B639004" t="s">
        <v>178</v>
      </c>
      <c r="C639004" t="s">
        <v>178</v>
      </c>
      <c r="D639004" s="273">
        <v>34408985.140000001</v>
      </c>
    </row>
    <row r="639005" spans="2:4" x14ac:dyDescent="0.2">
      <c r="B639005" t="s">
        <v>179</v>
      </c>
      <c r="C639005" t="s">
        <v>179</v>
      </c>
      <c r="D639005" s="273">
        <v>922447.6</v>
      </c>
    </row>
    <row r="639006" spans="2:4" x14ac:dyDescent="0.2">
      <c r="B639006" t="s">
        <v>180</v>
      </c>
      <c r="C639006" t="s">
        <v>180</v>
      </c>
      <c r="D639006" s="273">
        <v>35958905.509999998</v>
      </c>
    </row>
    <row r="639007" spans="2:4" x14ac:dyDescent="0.2">
      <c r="B639007" t="s">
        <v>181</v>
      </c>
      <c r="C639007" t="s">
        <v>181</v>
      </c>
      <c r="D639007" s="273">
        <v>10454073.970000001</v>
      </c>
    </row>
    <row r="639008" spans="2:4" x14ac:dyDescent="0.2">
      <c r="B639008" t="s">
        <v>201</v>
      </c>
      <c r="C639008" t="s">
        <v>201</v>
      </c>
      <c r="D639008" s="273">
        <v>2448716400.71</v>
      </c>
    </row>
    <row r="655364" spans="2:4" x14ac:dyDescent="0.2">
      <c r="D655364" s="273">
        <v>46</v>
      </c>
    </row>
    <row r="655365" spans="2:4" x14ac:dyDescent="0.2">
      <c r="D655365" s="273" t="s">
        <v>41</v>
      </c>
    </row>
    <row r="655366" spans="2:4" x14ac:dyDescent="0.2">
      <c r="B655366" t="s">
        <v>157</v>
      </c>
      <c r="C655366" t="s">
        <v>157</v>
      </c>
      <c r="D655366" s="273">
        <v>8578838.3499999996</v>
      </c>
    </row>
    <row r="655367" spans="2:4" x14ac:dyDescent="0.2">
      <c r="B655367" t="s">
        <v>158</v>
      </c>
      <c r="C655367" t="s">
        <v>158</v>
      </c>
      <c r="D655367" s="273">
        <v>497020769.79000002</v>
      </c>
    </row>
    <row r="655368" spans="2:4" x14ac:dyDescent="0.2">
      <c r="B655368" t="s">
        <v>159</v>
      </c>
      <c r="C655368" t="s">
        <v>159</v>
      </c>
      <c r="D655368" s="273">
        <v>14077898.43</v>
      </c>
    </row>
    <row r="655369" spans="2:4" x14ac:dyDescent="0.2">
      <c r="B655369" t="s">
        <v>160</v>
      </c>
      <c r="C655369" t="s">
        <v>160</v>
      </c>
      <c r="D655369" s="273">
        <v>35769173.32</v>
      </c>
    </row>
    <row r="655370" spans="2:4" x14ac:dyDescent="0.2">
      <c r="B655370" t="s">
        <v>161</v>
      </c>
      <c r="C655370" t="s">
        <v>161</v>
      </c>
      <c r="D655370" s="273">
        <v>109481436.89</v>
      </c>
    </row>
    <row r="655371" spans="2:4" x14ac:dyDescent="0.2">
      <c r="B655371" t="s">
        <v>162</v>
      </c>
      <c r="C655371" t="s">
        <v>162</v>
      </c>
      <c r="D655371" s="273">
        <v>30557596.989999998</v>
      </c>
    </row>
    <row r="655372" spans="2:4" x14ac:dyDescent="0.2">
      <c r="B655372" t="s">
        <v>253</v>
      </c>
      <c r="C655372" t="s">
        <v>253</v>
      </c>
      <c r="D655372" s="273">
        <v>23224763.690000001</v>
      </c>
    </row>
    <row r="655373" spans="2:4" x14ac:dyDescent="0.2">
      <c r="B655373" t="s">
        <v>163</v>
      </c>
      <c r="C655373" t="s">
        <v>163</v>
      </c>
      <c r="D655373" s="273">
        <v>12704057.33</v>
      </c>
    </row>
    <row r="655374" spans="2:4" x14ac:dyDescent="0.2">
      <c r="B655374" t="s">
        <v>164</v>
      </c>
      <c r="C655374" t="s">
        <v>164</v>
      </c>
      <c r="D655374" s="273">
        <v>-68640.08</v>
      </c>
    </row>
    <row r="655375" spans="2:4" x14ac:dyDescent="0.2">
      <c r="B655375" t="s">
        <v>165</v>
      </c>
      <c r="C655375" t="s">
        <v>165</v>
      </c>
      <c r="D655375" s="273">
        <v>19164743.690000001</v>
      </c>
    </row>
    <row r="655376" spans="2:4" x14ac:dyDescent="0.2">
      <c r="B655376" t="s">
        <v>166</v>
      </c>
      <c r="C655376" t="s">
        <v>166</v>
      </c>
      <c r="D655376" s="273">
        <v>200431121.40000001</v>
      </c>
    </row>
    <row r="655377" spans="2:4" x14ac:dyDescent="0.2">
      <c r="B655377" t="s">
        <v>167</v>
      </c>
      <c r="C655377" t="s">
        <v>167</v>
      </c>
      <c r="D655377" s="273">
        <v>412104640.45999998</v>
      </c>
    </row>
    <row r="655378" spans="2:4" x14ac:dyDescent="0.2">
      <c r="B655378" t="s">
        <v>168</v>
      </c>
      <c r="C655378" t="s">
        <v>168</v>
      </c>
      <c r="D655378" s="273">
        <v>329580677.19</v>
      </c>
    </row>
    <row r="655379" spans="2:4" x14ac:dyDescent="0.2">
      <c r="B655379" t="s">
        <v>169</v>
      </c>
      <c r="C655379" t="s">
        <v>169</v>
      </c>
      <c r="D655379" s="273">
        <v>230288835.16999999</v>
      </c>
    </row>
    <row r="655380" spans="2:4" x14ac:dyDescent="0.2">
      <c r="B655380" t="s">
        <v>170</v>
      </c>
      <c r="C655380" t="s">
        <v>170</v>
      </c>
      <c r="D655380" s="273">
        <v>272410501.61000001</v>
      </c>
    </row>
    <row r="655381" spans="2:4" x14ac:dyDescent="0.2">
      <c r="B655381" t="s">
        <v>171</v>
      </c>
      <c r="C655381" t="s">
        <v>171</v>
      </c>
      <c r="D655381" s="273">
        <v>23786009.210000001</v>
      </c>
    </row>
    <row r="655382" spans="2:4" x14ac:dyDescent="0.2">
      <c r="B655382" t="s">
        <v>172</v>
      </c>
      <c r="C655382" t="s">
        <v>172</v>
      </c>
      <c r="D655382" s="273">
        <v>7975329.9699999997</v>
      </c>
    </row>
    <row r="655383" spans="2:4" x14ac:dyDescent="0.2">
      <c r="B655383" t="s">
        <v>173</v>
      </c>
      <c r="C655383" t="s">
        <v>173</v>
      </c>
      <c r="D655383" s="273">
        <v>56925380.359999999</v>
      </c>
    </row>
    <row r="655384" spans="2:4" x14ac:dyDescent="0.2">
      <c r="B655384" t="s">
        <v>174</v>
      </c>
      <c r="C655384" t="s">
        <v>174</v>
      </c>
      <c r="D655384" s="273">
        <v>1468025.62</v>
      </c>
    </row>
    <row r="655385" spans="2:4" x14ac:dyDescent="0.2">
      <c r="B655385" t="s">
        <v>175</v>
      </c>
      <c r="C655385" t="s">
        <v>175</v>
      </c>
      <c r="D655385" s="273">
        <v>23279878.120000001</v>
      </c>
    </row>
    <row r="655386" spans="2:4" x14ac:dyDescent="0.2">
      <c r="B655386" t="s">
        <v>176</v>
      </c>
      <c r="C655386" t="s">
        <v>176</v>
      </c>
      <c r="D655386" s="273">
        <v>45377287.770000003</v>
      </c>
    </row>
    <row r="655387" spans="2:4" x14ac:dyDescent="0.2">
      <c r="B655387" t="s">
        <v>177</v>
      </c>
      <c r="C655387" t="s">
        <v>177</v>
      </c>
      <c r="D655387" s="273">
        <v>12833663.210000001</v>
      </c>
    </row>
    <row r="655388" spans="2:4" x14ac:dyDescent="0.2">
      <c r="B655388" t="s">
        <v>178</v>
      </c>
      <c r="C655388" t="s">
        <v>178</v>
      </c>
      <c r="D655388" s="273">
        <v>34408985.140000001</v>
      </c>
    </row>
    <row r="655389" spans="2:4" x14ac:dyDescent="0.2">
      <c r="B655389" t="s">
        <v>179</v>
      </c>
      <c r="C655389" t="s">
        <v>179</v>
      </c>
      <c r="D655389" s="273">
        <v>922447.6</v>
      </c>
    </row>
    <row r="655390" spans="2:4" x14ac:dyDescent="0.2">
      <c r="B655390" t="s">
        <v>180</v>
      </c>
      <c r="C655390" t="s">
        <v>180</v>
      </c>
      <c r="D655390" s="273">
        <v>35958905.509999998</v>
      </c>
    </row>
    <row r="655391" spans="2:4" x14ac:dyDescent="0.2">
      <c r="B655391" t="s">
        <v>181</v>
      </c>
      <c r="C655391" t="s">
        <v>181</v>
      </c>
      <c r="D655391" s="273">
        <v>10454073.970000001</v>
      </c>
    </row>
    <row r="655392" spans="2:4" x14ac:dyDescent="0.2">
      <c r="B655392" t="s">
        <v>201</v>
      </c>
      <c r="C655392" t="s">
        <v>201</v>
      </c>
      <c r="D655392" s="273">
        <v>2448716400.71</v>
      </c>
    </row>
    <row r="671748" spans="2:4" x14ac:dyDescent="0.2">
      <c r="D671748" s="273">
        <v>46</v>
      </c>
    </row>
    <row r="671749" spans="2:4" x14ac:dyDescent="0.2">
      <c r="D671749" s="273" t="s">
        <v>41</v>
      </c>
    </row>
    <row r="671750" spans="2:4" x14ac:dyDescent="0.2">
      <c r="B671750" t="s">
        <v>157</v>
      </c>
      <c r="C671750" t="s">
        <v>157</v>
      </c>
      <c r="D671750" s="273">
        <v>8578838.3499999996</v>
      </c>
    </row>
    <row r="671751" spans="2:4" x14ac:dyDescent="0.2">
      <c r="B671751" t="s">
        <v>158</v>
      </c>
      <c r="C671751" t="s">
        <v>158</v>
      </c>
      <c r="D671751" s="273">
        <v>497020769.79000002</v>
      </c>
    </row>
    <row r="671752" spans="2:4" x14ac:dyDescent="0.2">
      <c r="B671752" t="s">
        <v>159</v>
      </c>
      <c r="C671752" t="s">
        <v>159</v>
      </c>
      <c r="D671752" s="273">
        <v>14077898.43</v>
      </c>
    </row>
    <row r="671753" spans="2:4" x14ac:dyDescent="0.2">
      <c r="B671753" t="s">
        <v>160</v>
      </c>
      <c r="C671753" t="s">
        <v>160</v>
      </c>
      <c r="D671753" s="273">
        <v>35769173.32</v>
      </c>
    </row>
    <row r="671754" spans="2:4" x14ac:dyDescent="0.2">
      <c r="B671754" t="s">
        <v>161</v>
      </c>
      <c r="C671754" t="s">
        <v>161</v>
      </c>
      <c r="D671754" s="273">
        <v>109481436.89</v>
      </c>
    </row>
    <row r="671755" spans="2:4" x14ac:dyDescent="0.2">
      <c r="B671755" t="s">
        <v>162</v>
      </c>
      <c r="C671755" t="s">
        <v>162</v>
      </c>
      <c r="D671755" s="273">
        <v>30557596.989999998</v>
      </c>
    </row>
    <row r="671756" spans="2:4" x14ac:dyDescent="0.2">
      <c r="B671756" t="s">
        <v>253</v>
      </c>
      <c r="C671756" t="s">
        <v>253</v>
      </c>
      <c r="D671756" s="273">
        <v>23224763.690000001</v>
      </c>
    </row>
    <row r="671757" spans="2:4" x14ac:dyDescent="0.2">
      <c r="B671757" t="s">
        <v>163</v>
      </c>
      <c r="C671757" t="s">
        <v>163</v>
      </c>
      <c r="D671757" s="273">
        <v>12704057.33</v>
      </c>
    </row>
    <row r="671758" spans="2:4" x14ac:dyDescent="0.2">
      <c r="B671758" t="s">
        <v>164</v>
      </c>
      <c r="C671758" t="s">
        <v>164</v>
      </c>
      <c r="D671758" s="273">
        <v>-68640.08</v>
      </c>
    </row>
    <row r="671759" spans="2:4" x14ac:dyDescent="0.2">
      <c r="B671759" t="s">
        <v>165</v>
      </c>
      <c r="C671759" t="s">
        <v>165</v>
      </c>
      <c r="D671759" s="273">
        <v>19164743.690000001</v>
      </c>
    </row>
    <row r="671760" spans="2:4" x14ac:dyDescent="0.2">
      <c r="B671760" t="s">
        <v>166</v>
      </c>
      <c r="C671760" t="s">
        <v>166</v>
      </c>
      <c r="D671760" s="273">
        <v>200431121.40000001</v>
      </c>
    </row>
    <row r="671761" spans="2:4" x14ac:dyDescent="0.2">
      <c r="B671761" t="s">
        <v>167</v>
      </c>
      <c r="C671761" t="s">
        <v>167</v>
      </c>
      <c r="D671761" s="273">
        <v>412104640.45999998</v>
      </c>
    </row>
    <row r="671762" spans="2:4" x14ac:dyDescent="0.2">
      <c r="B671762" t="s">
        <v>168</v>
      </c>
      <c r="C671762" t="s">
        <v>168</v>
      </c>
      <c r="D671762" s="273">
        <v>329580677.19</v>
      </c>
    </row>
    <row r="671763" spans="2:4" x14ac:dyDescent="0.2">
      <c r="B671763" t="s">
        <v>169</v>
      </c>
      <c r="C671763" t="s">
        <v>169</v>
      </c>
      <c r="D671763" s="273">
        <v>230288835.16999999</v>
      </c>
    </row>
    <row r="671764" spans="2:4" x14ac:dyDescent="0.2">
      <c r="B671764" t="s">
        <v>170</v>
      </c>
      <c r="C671764" t="s">
        <v>170</v>
      </c>
      <c r="D671764" s="273">
        <v>272410501.61000001</v>
      </c>
    </row>
    <row r="671765" spans="2:4" x14ac:dyDescent="0.2">
      <c r="B671765" t="s">
        <v>171</v>
      </c>
      <c r="C671765" t="s">
        <v>171</v>
      </c>
      <c r="D671765" s="273">
        <v>23786009.210000001</v>
      </c>
    </row>
    <row r="671766" spans="2:4" x14ac:dyDescent="0.2">
      <c r="B671766" t="s">
        <v>172</v>
      </c>
      <c r="C671766" t="s">
        <v>172</v>
      </c>
      <c r="D671766" s="273">
        <v>7975329.9699999997</v>
      </c>
    </row>
    <row r="671767" spans="2:4" x14ac:dyDescent="0.2">
      <c r="B671767" t="s">
        <v>173</v>
      </c>
      <c r="C671767" t="s">
        <v>173</v>
      </c>
      <c r="D671767" s="273">
        <v>56925380.359999999</v>
      </c>
    </row>
    <row r="671768" spans="2:4" x14ac:dyDescent="0.2">
      <c r="B671768" t="s">
        <v>174</v>
      </c>
      <c r="C671768" t="s">
        <v>174</v>
      </c>
      <c r="D671768" s="273">
        <v>1468025.62</v>
      </c>
    </row>
    <row r="671769" spans="2:4" x14ac:dyDescent="0.2">
      <c r="B671769" t="s">
        <v>175</v>
      </c>
      <c r="C671769" t="s">
        <v>175</v>
      </c>
      <c r="D671769" s="273">
        <v>23279878.120000001</v>
      </c>
    </row>
    <row r="671770" spans="2:4" x14ac:dyDescent="0.2">
      <c r="B671770" t="s">
        <v>176</v>
      </c>
      <c r="C671770" t="s">
        <v>176</v>
      </c>
      <c r="D671770" s="273">
        <v>45377287.770000003</v>
      </c>
    </row>
    <row r="671771" spans="2:4" x14ac:dyDescent="0.2">
      <c r="B671771" t="s">
        <v>177</v>
      </c>
      <c r="C671771" t="s">
        <v>177</v>
      </c>
      <c r="D671771" s="273">
        <v>12833663.210000001</v>
      </c>
    </row>
    <row r="671772" spans="2:4" x14ac:dyDescent="0.2">
      <c r="B671772" t="s">
        <v>178</v>
      </c>
      <c r="C671772" t="s">
        <v>178</v>
      </c>
      <c r="D671772" s="273">
        <v>34408985.140000001</v>
      </c>
    </row>
    <row r="671773" spans="2:4" x14ac:dyDescent="0.2">
      <c r="B671773" t="s">
        <v>179</v>
      </c>
      <c r="C671773" t="s">
        <v>179</v>
      </c>
      <c r="D671773" s="273">
        <v>922447.6</v>
      </c>
    </row>
    <row r="671774" spans="2:4" x14ac:dyDescent="0.2">
      <c r="B671774" t="s">
        <v>180</v>
      </c>
      <c r="C671774" t="s">
        <v>180</v>
      </c>
      <c r="D671774" s="273">
        <v>35958905.509999998</v>
      </c>
    </row>
    <row r="671775" spans="2:4" x14ac:dyDescent="0.2">
      <c r="B671775" t="s">
        <v>181</v>
      </c>
      <c r="C671775" t="s">
        <v>181</v>
      </c>
      <c r="D671775" s="273">
        <v>10454073.970000001</v>
      </c>
    </row>
    <row r="671776" spans="2:4" x14ac:dyDescent="0.2">
      <c r="B671776" t="s">
        <v>201</v>
      </c>
      <c r="C671776" t="s">
        <v>201</v>
      </c>
      <c r="D671776" s="273">
        <v>2448716400.71</v>
      </c>
    </row>
    <row r="688132" spans="2:4" x14ac:dyDescent="0.2">
      <c r="D688132" s="273">
        <v>46</v>
      </c>
    </row>
    <row r="688133" spans="2:4" x14ac:dyDescent="0.2">
      <c r="D688133" s="273" t="s">
        <v>41</v>
      </c>
    </row>
    <row r="688134" spans="2:4" x14ac:dyDescent="0.2">
      <c r="B688134" t="s">
        <v>157</v>
      </c>
      <c r="C688134" t="s">
        <v>157</v>
      </c>
      <c r="D688134" s="273">
        <v>8578838.3499999996</v>
      </c>
    </row>
    <row r="688135" spans="2:4" x14ac:dyDescent="0.2">
      <c r="B688135" t="s">
        <v>158</v>
      </c>
      <c r="C688135" t="s">
        <v>158</v>
      </c>
      <c r="D688135" s="273">
        <v>497020769.79000002</v>
      </c>
    </row>
    <row r="688136" spans="2:4" x14ac:dyDescent="0.2">
      <c r="B688136" t="s">
        <v>159</v>
      </c>
      <c r="C688136" t="s">
        <v>159</v>
      </c>
      <c r="D688136" s="273">
        <v>14077898.43</v>
      </c>
    </row>
    <row r="688137" spans="2:4" x14ac:dyDescent="0.2">
      <c r="B688137" t="s">
        <v>160</v>
      </c>
      <c r="C688137" t="s">
        <v>160</v>
      </c>
      <c r="D688137" s="273">
        <v>35769173.32</v>
      </c>
    </row>
    <row r="688138" spans="2:4" x14ac:dyDescent="0.2">
      <c r="B688138" t="s">
        <v>161</v>
      </c>
      <c r="C688138" t="s">
        <v>161</v>
      </c>
      <c r="D688138" s="273">
        <v>109481436.89</v>
      </c>
    </row>
    <row r="688139" spans="2:4" x14ac:dyDescent="0.2">
      <c r="B688139" t="s">
        <v>162</v>
      </c>
      <c r="C688139" t="s">
        <v>162</v>
      </c>
      <c r="D688139" s="273">
        <v>30557596.989999998</v>
      </c>
    </row>
    <row r="688140" spans="2:4" x14ac:dyDescent="0.2">
      <c r="B688140" t="s">
        <v>253</v>
      </c>
      <c r="C688140" t="s">
        <v>253</v>
      </c>
      <c r="D688140" s="273">
        <v>23224763.690000001</v>
      </c>
    </row>
    <row r="688141" spans="2:4" x14ac:dyDescent="0.2">
      <c r="B688141" t="s">
        <v>163</v>
      </c>
      <c r="C688141" t="s">
        <v>163</v>
      </c>
      <c r="D688141" s="273">
        <v>12704057.33</v>
      </c>
    </row>
    <row r="688142" spans="2:4" x14ac:dyDescent="0.2">
      <c r="B688142" t="s">
        <v>164</v>
      </c>
      <c r="C688142" t="s">
        <v>164</v>
      </c>
      <c r="D688142" s="273">
        <v>-68640.08</v>
      </c>
    </row>
    <row r="688143" spans="2:4" x14ac:dyDescent="0.2">
      <c r="B688143" t="s">
        <v>165</v>
      </c>
      <c r="C688143" t="s">
        <v>165</v>
      </c>
      <c r="D688143" s="273">
        <v>19164743.690000001</v>
      </c>
    </row>
    <row r="688144" spans="2:4" x14ac:dyDescent="0.2">
      <c r="B688144" t="s">
        <v>166</v>
      </c>
      <c r="C688144" t="s">
        <v>166</v>
      </c>
      <c r="D688144" s="273">
        <v>200431121.40000001</v>
      </c>
    </row>
    <row r="688145" spans="2:4" x14ac:dyDescent="0.2">
      <c r="B688145" t="s">
        <v>167</v>
      </c>
      <c r="C688145" t="s">
        <v>167</v>
      </c>
      <c r="D688145" s="273">
        <v>412104640.45999998</v>
      </c>
    </row>
    <row r="688146" spans="2:4" x14ac:dyDescent="0.2">
      <c r="B688146" t="s">
        <v>168</v>
      </c>
      <c r="C688146" t="s">
        <v>168</v>
      </c>
      <c r="D688146" s="273">
        <v>329580677.19</v>
      </c>
    </row>
    <row r="688147" spans="2:4" x14ac:dyDescent="0.2">
      <c r="B688147" t="s">
        <v>169</v>
      </c>
      <c r="C688147" t="s">
        <v>169</v>
      </c>
      <c r="D688147" s="273">
        <v>230288835.16999999</v>
      </c>
    </row>
    <row r="688148" spans="2:4" x14ac:dyDescent="0.2">
      <c r="B688148" t="s">
        <v>170</v>
      </c>
      <c r="C688148" t="s">
        <v>170</v>
      </c>
      <c r="D688148" s="273">
        <v>272410501.61000001</v>
      </c>
    </row>
    <row r="688149" spans="2:4" x14ac:dyDescent="0.2">
      <c r="B688149" t="s">
        <v>171</v>
      </c>
      <c r="C688149" t="s">
        <v>171</v>
      </c>
      <c r="D688149" s="273">
        <v>23786009.210000001</v>
      </c>
    </row>
    <row r="688150" spans="2:4" x14ac:dyDescent="0.2">
      <c r="B688150" t="s">
        <v>172</v>
      </c>
      <c r="C688150" t="s">
        <v>172</v>
      </c>
      <c r="D688150" s="273">
        <v>7975329.9699999997</v>
      </c>
    </row>
    <row r="688151" spans="2:4" x14ac:dyDescent="0.2">
      <c r="B688151" t="s">
        <v>173</v>
      </c>
      <c r="C688151" t="s">
        <v>173</v>
      </c>
      <c r="D688151" s="273">
        <v>56925380.359999999</v>
      </c>
    </row>
    <row r="688152" spans="2:4" x14ac:dyDescent="0.2">
      <c r="B688152" t="s">
        <v>174</v>
      </c>
      <c r="C688152" t="s">
        <v>174</v>
      </c>
      <c r="D688152" s="273">
        <v>1468025.62</v>
      </c>
    </row>
    <row r="688153" spans="2:4" x14ac:dyDescent="0.2">
      <c r="B688153" t="s">
        <v>175</v>
      </c>
      <c r="C688153" t="s">
        <v>175</v>
      </c>
      <c r="D688153" s="273">
        <v>23279878.120000001</v>
      </c>
    </row>
    <row r="688154" spans="2:4" x14ac:dyDescent="0.2">
      <c r="B688154" t="s">
        <v>176</v>
      </c>
      <c r="C688154" t="s">
        <v>176</v>
      </c>
      <c r="D688154" s="273">
        <v>45377287.770000003</v>
      </c>
    </row>
    <row r="688155" spans="2:4" x14ac:dyDescent="0.2">
      <c r="B688155" t="s">
        <v>177</v>
      </c>
      <c r="C688155" t="s">
        <v>177</v>
      </c>
      <c r="D688155" s="273">
        <v>12833663.210000001</v>
      </c>
    </row>
    <row r="688156" spans="2:4" x14ac:dyDescent="0.2">
      <c r="B688156" t="s">
        <v>178</v>
      </c>
      <c r="C688156" t="s">
        <v>178</v>
      </c>
      <c r="D688156" s="273">
        <v>34408985.140000001</v>
      </c>
    </row>
    <row r="688157" spans="2:4" x14ac:dyDescent="0.2">
      <c r="B688157" t="s">
        <v>179</v>
      </c>
      <c r="C688157" t="s">
        <v>179</v>
      </c>
      <c r="D688157" s="273">
        <v>922447.6</v>
      </c>
    </row>
    <row r="688158" spans="2:4" x14ac:dyDescent="0.2">
      <c r="B688158" t="s">
        <v>180</v>
      </c>
      <c r="C688158" t="s">
        <v>180</v>
      </c>
      <c r="D688158" s="273">
        <v>35958905.509999998</v>
      </c>
    </row>
    <row r="688159" spans="2:4" x14ac:dyDescent="0.2">
      <c r="B688159" t="s">
        <v>181</v>
      </c>
      <c r="C688159" t="s">
        <v>181</v>
      </c>
      <c r="D688159" s="273">
        <v>10454073.970000001</v>
      </c>
    </row>
    <row r="688160" spans="2:4" x14ac:dyDescent="0.2">
      <c r="B688160" t="s">
        <v>201</v>
      </c>
      <c r="C688160" t="s">
        <v>201</v>
      </c>
      <c r="D688160" s="273">
        <v>2448716400.71</v>
      </c>
    </row>
    <row r="704516" spans="2:4" x14ac:dyDescent="0.2">
      <c r="D704516" s="273">
        <v>46</v>
      </c>
    </row>
    <row r="704517" spans="2:4" x14ac:dyDescent="0.2">
      <c r="D704517" s="273" t="s">
        <v>41</v>
      </c>
    </row>
    <row r="704518" spans="2:4" x14ac:dyDescent="0.2">
      <c r="B704518" t="s">
        <v>157</v>
      </c>
      <c r="C704518" t="s">
        <v>157</v>
      </c>
      <c r="D704518" s="273">
        <v>8578838.3499999996</v>
      </c>
    </row>
    <row r="704519" spans="2:4" x14ac:dyDescent="0.2">
      <c r="B704519" t="s">
        <v>158</v>
      </c>
      <c r="C704519" t="s">
        <v>158</v>
      </c>
      <c r="D704519" s="273">
        <v>497020769.79000002</v>
      </c>
    </row>
    <row r="704520" spans="2:4" x14ac:dyDescent="0.2">
      <c r="B704520" t="s">
        <v>159</v>
      </c>
      <c r="C704520" t="s">
        <v>159</v>
      </c>
      <c r="D704520" s="273">
        <v>14077898.43</v>
      </c>
    </row>
    <row r="704521" spans="2:4" x14ac:dyDescent="0.2">
      <c r="B704521" t="s">
        <v>160</v>
      </c>
      <c r="C704521" t="s">
        <v>160</v>
      </c>
      <c r="D704521" s="273">
        <v>35769173.32</v>
      </c>
    </row>
    <row r="704522" spans="2:4" x14ac:dyDescent="0.2">
      <c r="B704522" t="s">
        <v>161</v>
      </c>
      <c r="C704522" t="s">
        <v>161</v>
      </c>
      <c r="D704522" s="273">
        <v>109481436.89</v>
      </c>
    </row>
    <row r="704523" spans="2:4" x14ac:dyDescent="0.2">
      <c r="B704523" t="s">
        <v>162</v>
      </c>
      <c r="C704523" t="s">
        <v>162</v>
      </c>
      <c r="D704523" s="273">
        <v>30557596.989999998</v>
      </c>
    </row>
    <row r="704524" spans="2:4" x14ac:dyDescent="0.2">
      <c r="B704524" t="s">
        <v>253</v>
      </c>
      <c r="C704524" t="s">
        <v>253</v>
      </c>
      <c r="D704524" s="273">
        <v>23224763.690000001</v>
      </c>
    </row>
    <row r="704525" spans="2:4" x14ac:dyDescent="0.2">
      <c r="B704525" t="s">
        <v>163</v>
      </c>
      <c r="C704525" t="s">
        <v>163</v>
      </c>
      <c r="D704525" s="273">
        <v>12704057.33</v>
      </c>
    </row>
    <row r="704526" spans="2:4" x14ac:dyDescent="0.2">
      <c r="B704526" t="s">
        <v>164</v>
      </c>
      <c r="C704526" t="s">
        <v>164</v>
      </c>
      <c r="D704526" s="273">
        <v>-68640.08</v>
      </c>
    </row>
    <row r="704527" spans="2:4" x14ac:dyDescent="0.2">
      <c r="B704527" t="s">
        <v>165</v>
      </c>
      <c r="C704527" t="s">
        <v>165</v>
      </c>
      <c r="D704527" s="273">
        <v>19164743.690000001</v>
      </c>
    </row>
    <row r="704528" spans="2:4" x14ac:dyDescent="0.2">
      <c r="B704528" t="s">
        <v>166</v>
      </c>
      <c r="C704528" t="s">
        <v>166</v>
      </c>
      <c r="D704528" s="273">
        <v>200431121.40000001</v>
      </c>
    </row>
    <row r="704529" spans="2:4" x14ac:dyDescent="0.2">
      <c r="B704529" t="s">
        <v>167</v>
      </c>
      <c r="C704529" t="s">
        <v>167</v>
      </c>
      <c r="D704529" s="273">
        <v>412104640.45999998</v>
      </c>
    </row>
    <row r="704530" spans="2:4" x14ac:dyDescent="0.2">
      <c r="B704530" t="s">
        <v>168</v>
      </c>
      <c r="C704530" t="s">
        <v>168</v>
      </c>
      <c r="D704530" s="273">
        <v>329580677.19</v>
      </c>
    </row>
    <row r="704531" spans="2:4" x14ac:dyDescent="0.2">
      <c r="B704531" t="s">
        <v>169</v>
      </c>
      <c r="C704531" t="s">
        <v>169</v>
      </c>
      <c r="D704531" s="273">
        <v>230288835.16999999</v>
      </c>
    </row>
    <row r="704532" spans="2:4" x14ac:dyDescent="0.2">
      <c r="B704532" t="s">
        <v>170</v>
      </c>
      <c r="C704532" t="s">
        <v>170</v>
      </c>
      <c r="D704532" s="273">
        <v>272410501.61000001</v>
      </c>
    </row>
    <row r="704533" spans="2:4" x14ac:dyDescent="0.2">
      <c r="B704533" t="s">
        <v>171</v>
      </c>
      <c r="C704533" t="s">
        <v>171</v>
      </c>
      <c r="D704533" s="273">
        <v>23786009.210000001</v>
      </c>
    </row>
    <row r="704534" spans="2:4" x14ac:dyDescent="0.2">
      <c r="B704534" t="s">
        <v>172</v>
      </c>
      <c r="C704534" t="s">
        <v>172</v>
      </c>
      <c r="D704534" s="273">
        <v>7975329.9699999997</v>
      </c>
    </row>
    <row r="704535" spans="2:4" x14ac:dyDescent="0.2">
      <c r="B704535" t="s">
        <v>173</v>
      </c>
      <c r="C704535" t="s">
        <v>173</v>
      </c>
      <c r="D704535" s="273">
        <v>56925380.359999999</v>
      </c>
    </row>
    <row r="704536" spans="2:4" x14ac:dyDescent="0.2">
      <c r="B704536" t="s">
        <v>174</v>
      </c>
      <c r="C704536" t="s">
        <v>174</v>
      </c>
      <c r="D704536" s="273">
        <v>1468025.62</v>
      </c>
    </row>
    <row r="704537" spans="2:4" x14ac:dyDescent="0.2">
      <c r="B704537" t="s">
        <v>175</v>
      </c>
      <c r="C704537" t="s">
        <v>175</v>
      </c>
      <c r="D704537" s="273">
        <v>23279878.120000001</v>
      </c>
    </row>
    <row r="704538" spans="2:4" x14ac:dyDescent="0.2">
      <c r="B704538" t="s">
        <v>176</v>
      </c>
      <c r="C704538" t="s">
        <v>176</v>
      </c>
      <c r="D704538" s="273">
        <v>45377287.770000003</v>
      </c>
    </row>
    <row r="704539" spans="2:4" x14ac:dyDescent="0.2">
      <c r="B704539" t="s">
        <v>177</v>
      </c>
      <c r="C704539" t="s">
        <v>177</v>
      </c>
      <c r="D704539" s="273">
        <v>12833663.210000001</v>
      </c>
    </row>
    <row r="704540" spans="2:4" x14ac:dyDescent="0.2">
      <c r="B704540" t="s">
        <v>178</v>
      </c>
      <c r="C704540" t="s">
        <v>178</v>
      </c>
      <c r="D704540" s="273">
        <v>34408985.140000001</v>
      </c>
    </row>
    <row r="704541" spans="2:4" x14ac:dyDescent="0.2">
      <c r="B704541" t="s">
        <v>179</v>
      </c>
      <c r="C704541" t="s">
        <v>179</v>
      </c>
      <c r="D704541" s="273">
        <v>922447.6</v>
      </c>
    </row>
    <row r="704542" spans="2:4" x14ac:dyDescent="0.2">
      <c r="B704542" t="s">
        <v>180</v>
      </c>
      <c r="C704542" t="s">
        <v>180</v>
      </c>
      <c r="D704542" s="273">
        <v>35958905.509999998</v>
      </c>
    </row>
    <row r="704543" spans="2:4" x14ac:dyDescent="0.2">
      <c r="B704543" t="s">
        <v>181</v>
      </c>
      <c r="C704543" t="s">
        <v>181</v>
      </c>
      <c r="D704543" s="273">
        <v>10454073.970000001</v>
      </c>
    </row>
    <row r="704544" spans="2:4" x14ac:dyDescent="0.2">
      <c r="B704544" t="s">
        <v>201</v>
      </c>
      <c r="C704544" t="s">
        <v>201</v>
      </c>
      <c r="D704544" s="273">
        <v>2448716400.71</v>
      </c>
    </row>
    <row r="720900" spans="2:4" x14ac:dyDescent="0.2">
      <c r="D720900" s="273">
        <v>46</v>
      </c>
    </row>
    <row r="720901" spans="2:4" x14ac:dyDescent="0.2">
      <c r="D720901" s="273" t="s">
        <v>41</v>
      </c>
    </row>
    <row r="720902" spans="2:4" x14ac:dyDescent="0.2">
      <c r="B720902" t="s">
        <v>157</v>
      </c>
      <c r="C720902" t="s">
        <v>157</v>
      </c>
      <c r="D720902" s="273">
        <v>8578838.3499999996</v>
      </c>
    </row>
    <row r="720903" spans="2:4" x14ac:dyDescent="0.2">
      <c r="B720903" t="s">
        <v>158</v>
      </c>
      <c r="C720903" t="s">
        <v>158</v>
      </c>
      <c r="D720903" s="273">
        <v>497020769.79000002</v>
      </c>
    </row>
    <row r="720904" spans="2:4" x14ac:dyDescent="0.2">
      <c r="B720904" t="s">
        <v>159</v>
      </c>
      <c r="C720904" t="s">
        <v>159</v>
      </c>
      <c r="D720904" s="273">
        <v>14077898.43</v>
      </c>
    </row>
    <row r="720905" spans="2:4" x14ac:dyDescent="0.2">
      <c r="B720905" t="s">
        <v>160</v>
      </c>
      <c r="C720905" t="s">
        <v>160</v>
      </c>
      <c r="D720905" s="273">
        <v>35769173.32</v>
      </c>
    </row>
    <row r="720906" spans="2:4" x14ac:dyDescent="0.2">
      <c r="B720906" t="s">
        <v>161</v>
      </c>
      <c r="C720906" t="s">
        <v>161</v>
      </c>
      <c r="D720906" s="273">
        <v>109481436.89</v>
      </c>
    </row>
    <row r="720907" spans="2:4" x14ac:dyDescent="0.2">
      <c r="B720907" t="s">
        <v>162</v>
      </c>
      <c r="C720907" t="s">
        <v>162</v>
      </c>
      <c r="D720907" s="273">
        <v>30557596.989999998</v>
      </c>
    </row>
    <row r="720908" spans="2:4" x14ac:dyDescent="0.2">
      <c r="B720908" t="s">
        <v>253</v>
      </c>
      <c r="C720908" t="s">
        <v>253</v>
      </c>
      <c r="D720908" s="273">
        <v>23224763.690000001</v>
      </c>
    </row>
    <row r="720909" spans="2:4" x14ac:dyDescent="0.2">
      <c r="B720909" t="s">
        <v>163</v>
      </c>
      <c r="C720909" t="s">
        <v>163</v>
      </c>
      <c r="D720909" s="273">
        <v>12704057.33</v>
      </c>
    </row>
    <row r="720910" spans="2:4" x14ac:dyDescent="0.2">
      <c r="B720910" t="s">
        <v>164</v>
      </c>
      <c r="C720910" t="s">
        <v>164</v>
      </c>
      <c r="D720910" s="273">
        <v>-68640.08</v>
      </c>
    </row>
    <row r="720911" spans="2:4" x14ac:dyDescent="0.2">
      <c r="B720911" t="s">
        <v>165</v>
      </c>
      <c r="C720911" t="s">
        <v>165</v>
      </c>
      <c r="D720911" s="273">
        <v>19164743.690000001</v>
      </c>
    </row>
    <row r="720912" spans="2:4" x14ac:dyDescent="0.2">
      <c r="B720912" t="s">
        <v>166</v>
      </c>
      <c r="C720912" t="s">
        <v>166</v>
      </c>
      <c r="D720912" s="273">
        <v>200431121.40000001</v>
      </c>
    </row>
    <row r="720913" spans="2:4" x14ac:dyDescent="0.2">
      <c r="B720913" t="s">
        <v>167</v>
      </c>
      <c r="C720913" t="s">
        <v>167</v>
      </c>
      <c r="D720913" s="273">
        <v>412104640.45999998</v>
      </c>
    </row>
    <row r="720914" spans="2:4" x14ac:dyDescent="0.2">
      <c r="B720914" t="s">
        <v>168</v>
      </c>
      <c r="C720914" t="s">
        <v>168</v>
      </c>
      <c r="D720914" s="273">
        <v>329580677.19</v>
      </c>
    </row>
    <row r="720915" spans="2:4" x14ac:dyDescent="0.2">
      <c r="B720915" t="s">
        <v>169</v>
      </c>
      <c r="C720915" t="s">
        <v>169</v>
      </c>
      <c r="D720915" s="273">
        <v>230288835.16999999</v>
      </c>
    </row>
    <row r="720916" spans="2:4" x14ac:dyDescent="0.2">
      <c r="B720916" t="s">
        <v>170</v>
      </c>
      <c r="C720916" t="s">
        <v>170</v>
      </c>
      <c r="D720916" s="273">
        <v>272410501.61000001</v>
      </c>
    </row>
    <row r="720917" spans="2:4" x14ac:dyDescent="0.2">
      <c r="B720917" t="s">
        <v>171</v>
      </c>
      <c r="C720917" t="s">
        <v>171</v>
      </c>
      <c r="D720917" s="273">
        <v>23786009.210000001</v>
      </c>
    </row>
    <row r="720918" spans="2:4" x14ac:dyDescent="0.2">
      <c r="B720918" t="s">
        <v>172</v>
      </c>
      <c r="C720918" t="s">
        <v>172</v>
      </c>
      <c r="D720918" s="273">
        <v>7975329.9699999997</v>
      </c>
    </row>
    <row r="720919" spans="2:4" x14ac:dyDescent="0.2">
      <c r="B720919" t="s">
        <v>173</v>
      </c>
      <c r="C720919" t="s">
        <v>173</v>
      </c>
      <c r="D720919" s="273">
        <v>56925380.359999999</v>
      </c>
    </row>
    <row r="720920" spans="2:4" x14ac:dyDescent="0.2">
      <c r="B720920" t="s">
        <v>174</v>
      </c>
      <c r="C720920" t="s">
        <v>174</v>
      </c>
      <c r="D720920" s="273">
        <v>1468025.62</v>
      </c>
    </row>
    <row r="720921" spans="2:4" x14ac:dyDescent="0.2">
      <c r="B720921" t="s">
        <v>175</v>
      </c>
      <c r="C720921" t="s">
        <v>175</v>
      </c>
      <c r="D720921" s="273">
        <v>23279878.120000001</v>
      </c>
    </row>
    <row r="720922" spans="2:4" x14ac:dyDescent="0.2">
      <c r="B720922" t="s">
        <v>176</v>
      </c>
      <c r="C720922" t="s">
        <v>176</v>
      </c>
      <c r="D720922" s="273">
        <v>45377287.770000003</v>
      </c>
    </row>
    <row r="720923" spans="2:4" x14ac:dyDescent="0.2">
      <c r="B720923" t="s">
        <v>177</v>
      </c>
      <c r="C720923" t="s">
        <v>177</v>
      </c>
      <c r="D720923" s="273">
        <v>12833663.210000001</v>
      </c>
    </row>
    <row r="720924" spans="2:4" x14ac:dyDescent="0.2">
      <c r="B720924" t="s">
        <v>178</v>
      </c>
      <c r="C720924" t="s">
        <v>178</v>
      </c>
      <c r="D720924" s="273">
        <v>34408985.140000001</v>
      </c>
    </row>
    <row r="720925" spans="2:4" x14ac:dyDescent="0.2">
      <c r="B720925" t="s">
        <v>179</v>
      </c>
      <c r="C720925" t="s">
        <v>179</v>
      </c>
      <c r="D720925" s="273">
        <v>922447.6</v>
      </c>
    </row>
    <row r="720926" spans="2:4" x14ac:dyDescent="0.2">
      <c r="B720926" t="s">
        <v>180</v>
      </c>
      <c r="C720926" t="s">
        <v>180</v>
      </c>
      <c r="D720926" s="273">
        <v>35958905.509999998</v>
      </c>
    </row>
    <row r="720927" spans="2:4" x14ac:dyDescent="0.2">
      <c r="B720927" t="s">
        <v>181</v>
      </c>
      <c r="C720927" t="s">
        <v>181</v>
      </c>
      <c r="D720927" s="273">
        <v>10454073.970000001</v>
      </c>
    </row>
    <row r="720928" spans="2:4" x14ac:dyDescent="0.2">
      <c r="B720928" t="s">
        <v>201</v>
      </c>
      <c r="C720928" t="s">
        <v>201</v>
      </c>
      <c r="D720928" s="273">
        <v>2448716400.71</v>
      </c>
    </row>
    <row r="737284" spans="2:4" x14ac:dyDescent="0.2">
      <c r="D737284" s="273">
        <v>46</v>
      </c>
    </row>
    <row r="737285" spans="2:4" x14ac:dyDescent="0.2">
      <c r="D737285" s="273" t="s">
        <v>41</v>
      </c>
    </row>
    <row r="737286" spans="2:4" x14ac:dyDescent="0.2">
      <c r="B737286" t="s">
        <v>157</v>
      </c>
      <c r="C737286" t="s">
        <v>157</v>
      </c>
      <c r="D737286" s="273">
        <v>8578838.3499999996</v>
      </c>
    </row>
    <row r="737287" spans="2:4" x14ac:dyDescent="0.2">
      <c r="B737287" t="s">
        <v>158</v>
      </c>
      <c r="C737287" t="s">
        <v>158</v>
      </c>
      <c r="D737287" s="273">
        <v>497020769.79000002</v>
      </c>
    </row>
    <row r="737288" spans="2:4" x14ac:dyDescent="0.2">
      <c r="B737288" t="s">
        <v>159</v>
      </c>
      <c r="C737288" t="s">
        <v>159</v>
      </c>
      <c r="D737288" s="273">
        <v>14077898.43</v>
      </c>
    </row>
    <row r="737289" spans="2:4" x14ac:dyDescent="0.2">
      <c r="B737289" t="s">
        <v>160</v>
      </c>
      <c r="C737289" t="s">
        <v>160</v>
      </c>
      <c r="D737289" s="273">
        <v>35769173.32</v>
      </c>
    </row>
    <row r="737290" spans="2:4" x14ac:dyDescent="0.2">
      <c r="B737290" t="s">
        <v>161</v>
      </c>
      <c r="C737290" t="s">
        <v>161</v>
      </c>
      <c r="D737290" s="273">
        <v>109481436.89</v>
      </c>
    </row>
    <row r="737291" spans="2:4" x14ac:dyDescent="0.2">
      <c r="B737291" t="s">
        <v>162</v>
      </c>
      <c r="C737291" t="s">
        <v>162</v>
      </c>
      <c r="D737291" s="273">
        <v>30557596.989999998</v>
      </c>
    </row>
    <row r="737292" spans="2:4" x14ac:dyDescent="0.2">
      <c r="B737292" t="s">
        <v>253</v>
      </c>
      <c r="C737292" t="s">
        <v>253</v>
      </c>
      <c r="D737292" s="273">
        <v>23224763.690000001</v>
      </c>
    </row>
    <row r="737293" spans="2:4" x14ac:dyDescent="0.2">
      <c r="B737293" t="s">
        <v>163</v>
      </c>
      <c r="C737293" t="s">
        <v>163</v>
      </c>
      <c r="D737293" s="273">
        <v>12704057.33</v>
      </c>
    </row>
    <row r="737294" spans="2:4" x14ac:dyDescent="0.2">
      <c r="B737294" t="s">
        <v>164</v>
      </c>
      <c r="C737294" t="s">
        <v>164</v>
      </c>
      <c r="D737294" s="273">
        <v>-68640.08</v>
      </c>
    </row>
    <row r="737295" spans="2:4" x14ac:dyDescent="0.2">
      <c r="B737295" t="s">
        <v>165</v>
      </c>
      <c r="C737295" t="s">
        <v>165</v>
      </c>
      <c r="D737295" s="273">
        <v>19164743.690000001</v>
      </c>
    </row>
    <row r="737296" spans="2:4" x14ac:dyDescent="0.2">
      <c r="B737296" t="s">
        <v>166</v>
      </c>
      <c r="C737296" t="s">
        <v>166</v>
      </c>
      <c r="D737296" s="273">
        <v>200431121.40000001</v>
      </c>
    </row>
    <row r="737297" spans="2:4" x14ac:dyDescent="0.2">
      <c r="B737297" t="s">
        <v>167</v>
      </c>
      <c r="C737297" t="s">
        <v>167</v>
      </c>
      <c r="D737297" s="273">
        <v>412104640.45999998</v>
      </c>
    </row>
    <row r="737298" spans="2:4" x14ac:dyDescent="0.2">
      <c r="B737298" t="s">
        <v>168</v>
      </c>
      <c r="C737298" t="s">
        <v>168</v>
      </c>
      <c r="D737298" s="273">
        <v>329580677.19</v>
      </c>
    </row>
    <row r="737299" spans="2:4" x14ac:dyDescent="0.2">
      <c r="B737299" t="s">
        <v>169</v>
      </c>
      <c r="C737299" t="s">
        <v>169</v>
      </c>
      <c r="D737299" s="273">
        <v>230288835.16999999</v>
      </c>
    </row>
    <row r="737300" spans="2:4" x14ac:dyDescent="0.2">
      <c r="B737300" t="s">
        <v>170</v>
      </c>
      <c r="C737300" t="s">
        <v>170</v>
      </c>
      <c r="D737300" s="273">
        <v>272410501.61000001</v>
      </c>
    </row>
    <row r="737301" spans="2:4" x14ac:dyDescent="0.2">
      <c r="B737301" t="s">
        <v>171</v>
      </c>
      <c r="C737301" t="s">
        <v>171</v>
      </c>
      <c r="D737301" s="273">
        <v>23786009.210000001</v>
      </c>
    </row>
    <row r="737302" spans="2:4" x14ac:dyDescent="0.2">
      <c r="B737302" t="s">
        <v>172</v>
      </c>
      <c r="C737302" t="s">
        <v>172</v>
      </c>
      <c r="D737302" s="273">
        <v>7975329.9699999997</v>
      </c>
    </row>
    <row r="737303" spans="2:4" x14ac:dyDescent="0.2">
      <c r="B737303" t="s">
        <v>173</v>
      </c>
      <c r="C737303" t="s">
        <v>173</v>
      </c>
      <c r="D737303" s="273">
        <v>56925380.359999999</v>
      </c>
    </row>
    <row r="737304" spans="2:4" x14ac:dyDescent="0.2">
      <c r="B737304" t="s">
        <v>174</v>
      </c>
      <c r="C737304" t="s">
        <v>174</v>
      </c>
      <c r="D737304" s="273">
        <v>1468025.62</v>
      </c>
    </row>
    <row r="737305" spans="2:4" x14ac:dyDescent="0.2">
      <c r="B737305" t="s">
        <v>175</v>
      </c>
      <c r="C737305" t="s">
        <v>175</v>
      </c>
      <c r="D737305" s="273">
        <v>23279878.120000001</v>
      </c>
    </row>
    <row r="737306" spans="2:4" x14ac:dyDescent="0.2">
      <c r="B737306" t="s">
        <v>176</v>
      </c>
      <c r="C737306" t="s">
        <v>176</v>
      </c>
      <c r="D737306" s="273">
        <v>45377287.770000003</v>
      </c>
    </row>
    <row r="737307" spans="2:4" x14ac:dyDescent="0.2">
      <c r="B737307" t="s">
        <v>177</v>
      </c>
      <c r="C737307" t="s">
        <v>177</v>
      </c>
      <c r="D737307" s="273">
        <v>12833663.210000001</v>
      </c>
    </row>
    <row r="737308" spans="2:4" x14ac:dyDescent="0.2">
      <c r="B737308" t="s">
        <v>178</v>
      </c>
      <c r="C737308" t="s">
        <v>178</v>
      </c>
      <c r="D737308" s="273">
        <v>34408985.140000001</v>
      </c>
    </row>
    <row r="737309" spans="2:4" x14ac:dyDescent="0.2">
      <c r="B737309" t="s">
        <v>179</v>
      </c>
      <c r="C737309" t="s">
        <v>179</v>
      </c>
      <c r="D737309" s="273">
        <v>922447.6</v>
      </c>
    </row>
    <row r="737310" spans="2:4" x14ac:dyDescent="0.2">
      <c r="B737310" t="s">
        <v>180</v>
      </c>
      <c r="C737310" t="s">
        <v>180</v>
      </c>
      <c r="D737310" s="273">
        <v>35958905.509999998</v>
      </c>
    </row>
    <row r="737311" spans="2:4" x14ac:dyDescent="0.2">
      <c r="B737311" t="s">
        <v>181</v>
      </c>
      <c r="C737311" t="s">
        <v>181</v>
      </c>
      <c r="D737311" s="273">
        <v>10454073.970000001</v>
      </c>
    </row>
    <row r="737312" spans="2:4" x14ac:dyDescent="0.2">
      <c r="B737312" t="s">
        <v>201</v>
      </c>
      <c r="C737312" t="s">
        <v>201</v>
      </c>
      <c r="D737312" s="273">
        <v>2448716400.71</v>
      </c>
    </row>
    <row r="753668" spans="2:4" x14ac:dyDescent="0.2">
      <c r="D753668" s="273">
        <v>46</v>
      </c>
    </row>
    <row r="753669" spans="2:4" x14ac:dyDescent="0.2">
      <c r="D753669" s="273" t="s">
        <v>41</v>
      </c>
    </row>
    <row r="753670" spans="2:4" x14ac:dyDescent="0.2">
      <c r="B753670" t="s">
        <v>157</v>
      </c>
      <c r="C753670" t="s">
        <v>157</v>
      </c>
      <c r="D753670" s="273">
        <v>8578838.3499999996</v>
      </c>
    </row>
    <row r="753671" spans="2:4" x14ac:dyDescent="0.2">
      <c r="B753671" t="s">
        <v>158</v>
      </c>
      <c r="C753671" t="s">
        <v>158</v>
      </c>
      <c r="D753671" s="273">
        <v>497020769.79000002</v>
      </c>
    </row>
    <row r="753672" spans="2:4" x14ac:dyDescent="0.2">
      <c r="B753672" t="s">
        <v>159</v>
      </c>
      <c r="C753672" t="s">
        <v>159</v>
      </c>
      <c r="D753672" s="273">
        <v>14077898.43</v>
      </c>
    </row>
    <row r="753673" spans="2:4" x14ac:dyDescent="0.2">
      <c r="B753673" t="s">
        <v>160</v>
      </c>
      <c r="C753673" t="s">
        <v>160</v>
      </c>
      <c r="D753673" s="273">
        <v>35769173.32</v>
      </c>
    </row>
    <row r="753674" spans="2:4" x14ac:dyDescent="0.2">
      <c r="B753674" t="s">
        <v>161</v>
      </c>
      <c r="C753674" t="s">
        <v>161</v>
      </c>
      <c r="D753674" s="273">
        <v>109481436.89</v>
      </c>
    </row>
    <row r="753675" spans="2:4" x14ac:dyDescent="0.2">
      <c r="B753675" t="s">
        <v>162</v>
      </c>
      <c r="C753675" t="s">
        <v>162</v>
      </c>
      <c r="D753675" s="273">
        <v>30557596.989999998</v>
      </c>
    </row>
    <row r="753676" spans="2:4" x14ac:dyDescent="0.2">
      <c r="B753676" t="s">
        <v>253</v>
      </c>
      <c r="C753676" t="s">
        <v>253</v>
      </c>
      <c r="D753676" s="273">
        <v>23224763.690000001</v>
      </c>
    </row>
    <row r="753677" spans="2:4" x14ac:dyDescent="0.2">
      <c r="B753677" t="s">
        <v>163</v>
      </c>
      <c r="C753677" t="s">
        <v>163</v>
      </c>
      <c r="D753677" s="273">
        <v>12704057.33</v>
      </c>
    </row>
    <row r="753678" spans="2:4" x14ac:dyDescent="0.2">
      <c r="B753678" t="s">
        <v>164</v>
      </c>
      <c r="C753678" t="s">
        <v>164</v>
      </c>
      <c r="D753678" s="273">
        <v>-68640.08</v>
      </c>
    </row>
    <row r="753679" spans="2:4" x14ac:dyDescent="0.2">
      <c r="B753679" t="s">
        <v>165</v>
      </c>
      <c r="C753679" t="s">
        <v>165</v>
      </c>
      <c r="D753679" s="273">
        <v>19164743.690000001</v>
      </c>
    </row>
    <row r="753680" spans="2:4" x14ac:dyDescent="0.2">
      <c r="B753680" t="s">
        <v>166</v>
      </c>
      <c r="C753680" t="s">
        <v>166</v>
      </c>
      <c r="D753680" s="273">
        <v>200431121.40000001</v>
      </c>
    </row>
    <row r="753681" spans="2:4" x14ac:dyDescent="0.2">
      <c r="B753681" t="s">
        <v>167</v>
      </c>
      <c r="C753681" t="s">
        <v>167</v>
      </c>
      <c r="D753681" s="273">
        <v>412104640.45999998</v>
      </c>
    </row>
    <row r="753682" spans="2:4" x14ac:dyDescent="0.2">
      <c r="B753682" t="s">
        <v>168</v>
      </c>
      <c r="C753682" t="s">
        <v>168</v>
      </c>
      <c r="D753682" s="273">
        <v>329580677.19</v>
      </c>
    </row>
    <row r="753683" spans="2:4" x14ac:dyDescent="0.2">
      <c r="B753683" t="s">
        <v>169</v>
      </c>
      <c r="C753683" t="s">
        <v>169</v>
      </c>
      <c r="D753683" s="273">
        <v>230288835.16999999</v>
      </c>
    </row>
    <row r="753684" spans="2:4" x14ac:dyDescent="0.2">
      <c r="B753684" t="s">
        <v>170</v>
      </c>
      <c r="C753684" t="s">
        <v>170</v>
      </c>
      <c r="D753684" s="273">
        <v>272410501.61000001</v>
      </c>
    </row>
    <row r="753685" spans="2:4" x14ac:dyDescent="0.2">
      <c r="B753685" t="s">
        <v>171</v>
      </c>
      <c r="C753685" t="s">
        <v>171</v>
      </c>
      <c r="D753685" s="273">
        <v>23786009.210000001</v>
      </c>
    </row>
    <row r="753686" spans="2:4" x14ac:dyDescent="0.2">
      <c r="B753686" t="s">
        <v>172</v>
      </c>
      <c r="C753686" t="s">
        <v>172</v>
      </c>
      <c r="D753686" s="273">
        <v>7975329.9699999997</v>
      </c>
    </row>
    <row r="753687" spans="2:4" x14ac:dyDescent="0.2">
      <c r="B753687" t="s">
        <v>173</v>
      </c>
      <c r="C753687" t="s">
        <v>173</v>
      </c>
      <c r="D753687" s="273">
        <v>56925380.359999999</v>
      </c>
    </row>
    <row r="753688" spans="2:4" x14ac:dyDescent="0.2">
      <c r="B753688" t="s">
        <v>174</v>
      </c>
      <c r="C753688" t="s">
        <v>174</v>
      </c>
      <c r="D753688" s="273">
        <v>1468025.62</v>
      </c>
    </row>
    <row r="753689" spans="2:4" x14ac:dyDescent="0.2">
      <c r="B753689" t="s">
        <v>175</v>
      </c>
      <c r="C753689" t="s">
        <v>175</v>
      </c>
      <c r="D753689" s="273">
        <v>23279878.120000001</v>
      </c>
    </row>
    <row r="753690" spans="2:4" x14ac:dyDescent="0.2">
      <c r="B753690" t="s">
        <v>176</v>
      </c>
      <c r="C753690" t="s">
        <v>176</v>
      </c>
      <c r="D753690" s="273">
        <v>45377287.770000003</v>
      </c>
    </row>
    <row r="753691" spans="2:4" x14ac:dyDescent="0.2">
      <c r="B753691" t="s">
        <v>177</v>
      </c>
      <c r="C753691" t="s">
        <v>177</v>
      </c>
      <c r="D753691" s="273">
        <v>12833663.210000001</v>
      </c>
    </row>
    <row r="753692" spans="2:4" x14ac:dyDescent="0.2">
      <c r="B753692" t="s">
        <v>178</v>
      </c>
      <c r="C753692" t="s">
        <v>178</v>
      </c>
      <c r="D753692" s="273">
        <v>34408985.140000001</v>
      </c>
    </row>
    <row r="753693" spans="2:4" x14ac:dyDescent="0.2">
      <c r="B753693" t="s">
        <v>179</v>
      </c>
      <c r="C753693" t="s">
        <v>179</v>
      </c>
      <c r="D753693" s="273">
        <v>922447.6</v>
      </c>
    </row>
    <row r="753694" spans="2:4" x14ac:dyDescent="0.2">
      <c r="B753694" t="s">
        <v>180</v>
      </c>
      <c r="C753694" t="s">
        <v>180</v>
      </c>
      <c r="D753694" s="273">
        <v>35958905.509999998</v>
      </c>
    </row>
    <row r="753695" spans="2:4" x14ac:dyDescent="0.2">
      <c r="B753695" t="s">
        <v>181</v>
      </c>
      <c r="C753695" t="s">
        <v>181</v>
      </c>
      <c r="D753695" s="273">
        <v>10454073.970000001</v>
      </c>
    </row>
    <row r="753696" spans="2:4" x14ac:dyDescent="0.2">
      <c r="B753696" t="s">
        <v>201</v>
      </c>
      <c r="C753696" t="s">
        <v>201</v>
      </c>
      <c r="D753696" s="273">
        <v>2448716400.71</v>
      </c>
    </row>
    <row r="770052" spans="2:4" x14ac:dyDescent="0.2">
      <c r="D770052" s="273">
        <v>46</v>
      </c>
    </row>
    <row r="770053" spans="2:4" x14ac:dyDescent="0.2">
      <c r="D770053" s="273" t="s">
        <v>41</v>
      </c>
    </row>
    <row r="770054" spans="2:4" x14ac:dyDescent="0.2">
      <c r="B770054" t="s">
        <v>157</v>
      </c>
      <c r="C770054" t="s">
        <v>157</v>
      </c>
      <c r="D770054" s="273">
        <v>8578838.3499999996</v>
      </c>
    </row>
    <row r="770055" spans="2:4" x14ac:dyDescent="0.2">
      <c r="B770055" t="s">
        <v>158</v>
      </c>
      <c r="C770055" t="s">
        <v>158</v>
      </c>
      <c r="D770055" s="273">
        <v>497020769.79000002</v>
      </c>
    </row>
    <row r="770056" spans="2:4" x14ac:dyDescent="0.2">
      <c r="B770056" t="s">
        <v>159</v>
      </c>
      <c r="C770056" t="s">
        <v>159</v>
      </c>
      <c r="D770056" s="273">
        <v>14077898.43</v>
      </c>
    </row>
    <row r="770057" spans="2:4" x14ac:dyDescent="0.2">
      <c r="B770057" t="s">
        <v>160</v>
      </c>
      <c r="C770057" t="s">
        <v>160</v>
      </c>
      <c r="D770057" s="273">
        <v>35769173.32</v>
      </c>
    </row>
    <row r="770058" spans="2:4" x14ac:dyDescent="0.2">
      <c r="B770058" t="s">
        <v>161</v>
      </c>
      <c r="C770058" t="s">
        <v>161</v>
      </c>
      <c r="D770058" s="273">
        <v>109481436.89</v>
      </c>
    </row>
    <row r="770059" spans="2:4" x14ac:dyDescent="0.2">
      <c r="B770059" t="s">
        <v>162</v>
      </c>
      <c r="C770059" t="s">
        <v>162</v>
      </c>
      <c r="D770059" s="273">
        <v>30557596.989999998</v>
      </c>
    </row>
    <row r="770060" spans="2:4" x14ac:dyDescent="0.2">
      <c r="B770060" t="s">
        <v>253</v>
      </c>
      <c r="C770060" t="s">
        <v>253</v>
      </c>
      <c r="D770060" s="273">
        <v>23224763.690000001</v>
      </c>
    </row>
    <row r="770061" spans="2:4" x14ac:dyDescent="0.2">
      <c r="B770061" t="s">
        <v>163</v>
      </c>
      <c r="C770061" t="s">
        <v>163</v>
      </c>
      <c r="D770061" s="273">
        <v>12704057.33</v>
      </c>
    </row>
    <row r="770062" spans="2:4" x14ac:dyDescent="0.2">
      <c r="B770062" t="s">
        <v>164</v>
      </c>
      <c r="C770062" t="s">
        <v>164</v>
      </c>
      <c r="D770062" s="273">
        <v>-68640.08</v>
      </c>
    </row>
    <row r="770063" spans="2:4" x14ac:dyDescent="0.2">
      <c r="B770063" t="s">
        <v>165</v>
      </c>
      <c r="C770063" t="s">
        <v>165</v>
      </c>
      <c r="D770063" s="273">
        <v>19164743.690000001</v>
      </c>
    </row>
    <row r="770064" spans="2:4" x14ac:dyDescent="0.2">
      <c r="B770064" t="s">
        <v>166</v>
      </c>
      <c r="C770064" t="s">
        <v>166</v>
      </c>
      <c r="D770064" s="273">
        <v>200431121.40000001</v>
      </c>
    </row>
    <row r="770065" spans="2:4" x14ac:dyDescent="0.2">
      <c r="B770065" t="s">
        <v>167</v>
      </c>
      <c r="C770065" t="s">
        <v>167</v>
      </c>
      <c r="D770065" s="273">
        <v>412104640.45999998</v>
      </c>
    </row>
    <row r="770066" spans="2:4" x14ac:dyDescent="0.2">
      <c r="B770066" t="s">
        <v>168</v>
      </c>
      <c r="C770066" t="s">
        <v>168</v>
      </c>
      <c r="D770066" s="273">
        <v>329580677.19</v>
      </c>
    </row>
    <row r="770067" spans="2:4" x14ac:dyDescent="0.2">
      <c r="B770067" t="s">
        <v>169</v>
      </c>
      <c r="C770067" t="s">
        <v>169</v>
      </c>
      <c r="D770067" s="273">
        <v>230288835.16999999</v>
      </c>
    </row>
    <row r="770068" spans="2:4" x14ac:dyDescent="0.2">
      <c r="B770068" t="s">
        <v>170</v>
      </c>
      <c r="C770068" t="s">
        <v>170</v>
      </c>
      <c r="D770068" s="273">
        <v>272410501.61000001</v>
      </c>
    </row>
    <row r="770069" spans="2:4" x14ac:dyDescent="0.2">
      <c r="B770069" t="s">
        <v>171</v>
      </c>
      <c r="C770069" t="s">
        <v>171</v>
      </c>
      <c r="D770069" s="273">
        <v>23786009.210000001</v>
      </c>
    </row>
    <row r="770070" spans="2:4" x14ac:dyDescent="0.2">
      <c r="B770070" t="s">
        <v>172</v>
      </c>
      <c r="C770070" t="s">
        <v>172</v>
      </c>
      <c r="D770070" s="273">
        <v>7975329.9699999997</v>
      </c>
    </row>
    <row r="770071" spans="2:4" x14ac:dyDescent="0.2">
      <c r="B770071" t="s">
        <v>173</v>
      </c>
      <c r="C770071" t="s">
        <v>173</v>
      </c>
      <c r="D770071" s="273">
        <v>56925380.359999999</v>
      </c>
    </row>
    <row r="770072" spans="2:4" x14ac:dyDescent="0.2">
      <c r="B770072" t="s">
        <v>174</v>
      </c>
      <c r="C770072" t="s">
        <v>174</v>
      </c>
      <c r="D770072" s="273">
        <v>1468025.62</v>
      </c>
    </row>
    <row r="770073" spans="2:4" x14ac:dyDescent="0.2">
      <c r="B770073" t="s">
        <v>175</v>
      </c>
      <c r="C770073" t="s">
        <v>175</v>
      </c>
      <c r="D770073" s="273">
        <v>23279878.120000001</v>
      </c>
    </row>
    <row r="770074" spans="2:4" x14ac:dyDescent="0.2">
      <c r="B770074" t="s">
        <v>176</v>
      </c>
      <c r="C770074" t="s">
        <v>176</v>
      </c>
      <c r="D770074" s="273">
        <v>45377287.770000003</v>
      </c>
    </row>
    <row r="770075" spans="2:4" x14ac:dyDescent="0.2">
      <c r="B770075" t="s">
        <v>177</v>
      </c>
      <c r="C770075" t="s">
        <v>177</v>
      </c>
      <c r="D770075" s="273">
        <v>12833663.210000001</v>
      </c>
    </row>
    <row r="770076" spans="2:4" x14ac:dyDescent="0.2">
      <c r="B770076" t="s">
        <v>178</v>
      </c>
      <c r="C770076" t="s">
        <v>178</v>
      </c>
      <c r="D770076" s="273">
        <v>34408985.140000001</v>
      </c>
    </row>
    <row r="770077" spans="2:4" x14ac:dyDescent="0.2">
      <c r="B770077" t="s">
        <v>179</v>
      </c>
      <c r="C770077" t="s">
        <v>179</v>
      </c>
      <c r="D770077" s="273">
        <v>922447.6</v>
      </c>
    </row>
    <row r="770078" spans="2:4" x14ac:dyDescent="0.2">
      <c r="B770078" t="s">
        <v>180</v>
      </c>
      <c r="C770078" t="s">
        <v>180</v>
      </c>
      <c r="D770078" s="273">
        <v>35958905.509999998</v>
      </c>
    </row>
    <row r="770079" spans="2:4" x14ac:dyDescent="0.2">
      <c r="B770079" t="s">
        <v>181</v>
      </c>
      <c r="C770079" t="s">
        <v>181</v>
      </c>
      <c r="D770079" s="273">
        <v>10454073.970000001</v>
      </c>
    </row>
    <row r="770080" spans="2:4" x14ac:dyDescent="0.2">
      <c r="B770080" t="s">
        <v>201</v>
      </c>
      <c r="C770080" t="s">
        <v>201</v>
      </c>
      <c r="D770080" s="273">
        <v>2448716400.71</v>
      </c>
    </row>
    <row r="786436" spans="2:4" x14ac:dyDescent="0.2">
      <c r="D786436" s="273">
        <v>46</v>
      </c>
    </row>
    <row r="786437" spans="2:4" x14ac:dyDescent="0.2">
      <c r="D786437" s="273" t="s">
        <v>41</v>
      </c>
    </row>
    <row r="786438" spans="2:4" x14ac:dyDescent="0.2">
      <c r="B786438" t="s">
        <v>157</v>
      </c>
      <c r="C786438" t="s">
        <v>157</v>
      </c>
      <c r="D786438" s="273">
        <v>8578838.3499999996</v>
      </c>
    </row>
    <row r="786439" spans="2:4" x14ac:dyDescent="0.2">
      <c r="B786439" t="s">
        <v>158</v>
      </c>
      <c r="C786439" t="s">
        <v>158</v>
      </c>
      <c r="D786439" s="273">
        <v>497020769.79000002</v>
      </c>
    </row>
    <row r="786440" spans="2:4" x14ac:dyDescent="0.2">
      <c r="B786440" t="s">
        <v>159</v>
      </c>
      <c r="C786440" t="s">
        <v>159</v>
      </c>
      <c r="D786440" s="273">
        <v>14077898.43</v>
      </c>
    </row>
    <row r="786441" spans="2:4" x14ac:dyDescent="0.2">
      <c r="B786441" t="s">
        <v>160</v>
      </c>
      <c r="C786441" t="s">
        <v>160</v>
      </c>
      <c r="D786441" s="273">
        <v>35769173.32</v>
      </c>
    </row>
    <row r="786442" spans="2:4" x14ac:dyDescent="0.2">
      <c r="B786442" t="s">
        <v>161</v>
      </c>
      <c r="C786442" t="s">
        <v>161</v>
      </c>
      <c r="D786442" s="273">
        <v>109481436.89</v>
      </c>
    </row>
    <row r="786443" spans="2:4" x14ac:dyDescent="0.2">
      <c r="B786443" t="s">
        <v>162</v>
      </c>
      <c r="C786443" t="s">
        <v>162</v>
      </c>
      <c r="D786443" s="273">
        <v>30557596.989999998</v>
      </c>
    </row>
    <row r="786444" spans="2:4" x14ac:dyDescent="0.2">
      <c r="B786444" t="s">
        <v>253</v>
      </c>
      <c r="C786444" t="s">
        <v>253</v>
      </c>
      <c r="D786444" s="273">
        <v>23224763.690000001</v>
      </c>
    </row>
    <row r="786445" spans="2:4" x14ac:dyDescent="0.2">
      <c r="B786445" t="s">
        <v>163</v>
      </c>
      <c r="C786445" t="s">
        <v>163</v>
      </c>
      <c r="D786445" s="273">
        <v>12704057.33</v>
      </c>
    </row>
    <row r="786446" spans="2:4" x14ac:dyDescent="0.2">
      <c r="B786446" t="s">
        <v>164</v>
      </c>
      <c r="C786446" t="s">
        <v>164</v>
      </c>
      <c r="D786446" s="273">
        <v>-68640.08</v>
      </c>
    </row>
    <row r="786447" spans="2:4" x14ac:dyDescent="0.2">
      <c r="B786447" t="s">
        <v>165</v>
      </c>
      <c r="C786447" t="s">
        <v>165</v>
      </c>
      <c r="D786447" s="273">
        <v>19164743.690000001</v>
      </c>
    </row>
    <row r="786448" spans="2:4" x14ac:dyDescent="0.2">
      <c r="B786448" t="s">
        <v>166</v>
      </c>
      <c r="C786448" t="s">
        <v>166</v>
      </c>
      <c r="D786448" s="273">
        <v>200431121.40000001</v>
      </c>
    </row>
    <row r="786449" spans="2:4" x14ac:dyDescent="0.2">
      <c r="B786449" t="s">
        <v>167</v>
      </c>
      <c r="C786449" t="s">
        <v>167</v>
      </c>
      <c r="D786449" s="273">
        <v>412104640.45999998</v>
      </c>
    </row>
    <row r="786450" spans="2:4" x14ac:dyDescent="0.2">
      <c r="B786450" t="s">
        <v>168</v>
      </c>
      <c r="C786450" t="s">
        <v>168</v>
      </c>
      <c r="D786450" s="273">
        <v>329580677.19</v>
      </c>
    </row>
    <row r="786451" spans="2:4" x14ac:dyDescent="0.2">
      <c r="B786451" t="s">
        <v>169</v>
      </c>
      <c r="C786451" t="s">
        <v>169</v>
      </c>
      <c r="D786451" s="273">
        <v>230288835.16999999</v>
      </c>
    </row>
    <row r="786452" spans="2:4" x14ac:dyDescent="0.2">
      <c r="B786452" t="s">
        <v>170</v>
      </c>
      <c r="C786452" t="s">
        <v>170</v>
      </c>
      <c r="D786452" s="273">
        <v>272410501.61000001</v>
      </c>
    </row>
    <row r="786453" spans="2:4" x14ac:dyDescent="0.2">
      <c r="B786453" t="s">
        <v>171</v>
      </c>
      <c r="C786453" t="s">
        <v>171</v>
      </c>
      <c r="D786453" s="273">
        <v>23786009.210000001</v>
      </c>
    </row>
    <row r="786454" spans="2:4" x14ac:dyDescent="0.2">
      <c r="B786454" t="s">
        <v>172</v>
      </c>
      <c r="C786454" t="s">
        <v>172</v>
      </c>
      <c r="D786454" s="273">
        <v>7975329.9699999997</v>
      </c>
    </row>
    <row r="786455" spans="2:4" x14ac:dyDescent="0.2">
      <c r="B786455" t="s">
        <v>173</v>
      </c>
      <c r="C786455" t="s">
        <v>173</v>
      </c>
      <c r="D786455" s="273">
        <v>56925380.359999999</v>
      </c>
    </row>
    <row r="786456" spans="2:4" x14ac:dyDescent="0.2">
      <c r="B786456" t="s">
        <v>174</v>
      </c>
      <c r="C786456" t="s">
        <v>174</v>
      </c>
      <c r="D786456" s="273">
        <v>1468025.62</v>
      </c>
    </row>
    <row r="786457" spans="2:4" x14ac:dyDescent="0.2">
      <c r="B786457" t="s">
        <v>175</v>
      </c>
      <c r="C786457" t="s">
        <v>175</v>
      </c>
      <c r="D786457" s="273">
        <v>23279878.120000001</v>
      </c>
    </row>
    <row r="786458" spans="2:4" x14ac:dyDescent="0.2">
      <c r="B786458" t="s">
        <v>176</v>
      </c>
      <c r="C786458" t="s">
        <v>176</v>
      </c>
      <c r="D786458" s="273">
        <v>45377287.770000003</v>
      </c>
    </row>
    <row r="786459" spans="2:4" x14ac:dyDescent="0.2">
      <c r="B786459" t="s">
        <v>177</v>
      </c>
      <c r="C786459" t="s">
        <v>177</v>
      </c>
      <c r="D786459" s="273">
        <v>12833663.210000001</v>
      </c>
    </row>
    <row r="786460" spans="2:4" x14ac:dyDescent="0.2">
      <c r="B786460" t="s">
        <v>178</v>
      </c>
      <c r="C786460" t="s">
        <v>178</v>
      </c>
      <c r="D786460" s="273">
        <v>34408985.140000001</v>
      </c>
    </row>
    <row r="786461" spans="2:4" x14ac:dyDescent="0.2">
      <c r="B786461" t="s">
        <v>179</v>
      </c>
      <c r="C786461" t="s">
        <v>179</v>
      </c>
      <c r="D786461" s="273">
        <v>922447.6</v>
      </c>
    </row>
    <row r="786462" spans="2:4" x14ac:dyDescent="0.2">
      <c r="B786462" t="s">
        <v>180</v>
      </c>
      <c r="C786462" t="s">
        <v>180</v>
      </c>
      <c r="D786462" s="273">
        <v>35958905.509999998</v>
      </c>
    </row>
    <row r="786463" spans="2:4" x14ac:dyDescent="0.2">
      <c r="B786463" t="s">
        <v>181</v>
      </c>
      <c r="C786463" t="s">
        <v>181</v>
      </c>
      <c r="D786463" s="273">
        <v>10454073.970000001</v>
      </c>
    </row>
    <row r="786464" spans="2:4" x14ac:dyDescent="0.2">
      <c r="B786464" t="s">
        <v>201</v>
      </c>
      <c r="C786464" t="s">
        <v>201</v>
      </c>
      <c r="D786464" s="273">
        <v>2448716400.71</v>
      </c>
    </row>
    <row r="802820" spans="2:4" x14ac:dyDescent="0.2">
      <c r="D802820" s="273">
        <v>46</v>
      </c>
    </row>
    <row r="802821" spans="2:4" x14ac:dyDescent="0.2">
      <c r="D802821" s="273" t="s">
        <v>41</v>
      </c>
    </row>
    <row r="802822" spans="2:4" x14ac:dyDescent="0.2">
      <c r="B802822" t="s">
        <v>157</v>
      </c>
      <c r="C802822" t="s">
        <v>157</v>
      </c>
      <c r="D802822" s="273">
        <v>8578838.3499999996</v>
      </c>
    </row>
    <row r="802823" spans="2:4" x14ac:dyDescent="0.2">
      <c r="B802823" t="s">
        <v>158</v>
      </c>
      <c r="C802823" t="s">
        <v>158</v>
      </c>
      <c r="D802823" s="273">
        <v>497020769.79000002</v>
      </c>
    </row>
    <row r="802824" spans="2:4" x14ac:dyDescent="0.2">
      <c r="B802824" t="s">
        <v>159</v>
      </c>
      <c r="C802824" t="s">
        <v>159</v>
      </c>
      <c r="D802824" s="273">
        <v>14077898.43</v>
      </c>
    </row>
    <row r="802825" spans="2:4" x14ac:dyDescent="0.2">
      <c r="B802825" t="s">
        <v>160</v>
      </c>
      <c r="C802825" t="s">
        <v>160</v>
      </c>
      <c r="D802825" s="273">
        <v>35769173.32</v>
      </c>
    </row>
    <row r="802826" spans="2:4" x14ac:dyDescent="0.2">
      <c r="B802826" t="s">
        <v>161</v>
      </c>
      <c r="C802826" t="s">
        <v>161</v>
      </c>
      <c r="D802826" s="273">
        <v>109481436.89</v>
      </c>
    </row>
    <row r="802827" spans="2:4" x14ac:dyDescent="0.2">
      <c r="B802827" t="s">
        <v>162</v>
      </c>
      <c r="C802827" t="s">
        <v>162</v>
      </c>
      <c r="D802827" s="273">
        <v>30557596.989999998</v>
      </c>
    </row>
    <row r="802828" spans="2:4" x14ac:dyDescent="0.2">
      <c r="B802828" t="s">
        <v>253</v>
      </c>
      <c r="C802828" t="s">
        <v>253</v>
      </c>
      <c r="D802828" s="273">
        <v>23224763.690000001</v>
      </c>
    </row>
    <row r="802829" spans="2:4" x14ac:dyDescent="0.2">
      <c r="B802829" t="s">
        <v>163</v>
      </c>
      <c r="C802829" t="s">
        <v>163</v>
      </c>
      <c r="D802829" s="273">
        <v>12704057.33</v>
      </c>
    </row>
    <row r="802830" spans="2:4" x14ac:dyDescent="0.2">
      <c r="B802830" t="s">
        <v>164</v>
      </c>
      <c r="C802830" t="s">
        <v>164</v>
      </c>
      <c r="D802830" s="273">
        <v>-68640.08</v>
      </c>
    </row>
    <row r="802831" spans="2:4" x14ac:dyDescent="0.2">
      <c r="B802831" t="s">
        <v>165</v>
      </c>
      <c r="C802831" t="s">
        <v>165</v>
      </c>
      <c r="D802831" s="273">
        <v>19164743.690000001</v>
      </c>
    </row>
    <row r="802832" spans="2:4" x14ac:dyDescent="0.2">
      <c r="B802832" t="s">
        <v>166</v>
      </c>
      <c r="C802832" t="s">
        <v>166</v>
      </c>
      <c r="D802832" s="273">
        <v>200431121.40000001</v>
      </c>
    </row>
    <row r="802833" spans="2:4" x14ac:dyDescent="0.2">
      <c r="B802833" t="s">
        <v>167</v>
      </c>
      <c r="C802833" t="s">
        <v>167</v>
      </c>
      <c r="D802833" s="273">
        <v>412104640.45999998</v>
      </c>
    </row>
    <row r="802834" spans="2:4" x14ac:dyDescent="0.2">
      <c r="B802834" t="s">
        <v>168</v>
      </c>
      <c r="C802834" t="s">
        <v>168</v>
      </c>
      <c r="D802834" s="273">
        <v>329580677.19</v>
      </c>
    </row>
    <row r="802835" spans="2:4" x14ac:dyDescent="0.2">
      <c r="B802835" t="s">
        <v>169</v>
      </c>
      <c r="C802835" t="s">
        <v>169</v>
      </c>
      <c r="D802835" s="273">
        <v>230288835.16999999</v>
      </c>
    </row>
    <row r="802836" spans="2:4" x14ac:dyDescent="0.2">
      <c r="B802836" t="s">
        <v>170</v>
      </c>
      <c r="C802836" t="s">
        <v>170</v>
      </c>
      <c r="D802836" s="273">
        <v>272410501.61000001</v>
      </c>
    </row>
    <row r="802837" spans="2:4" x14ac:dyDescent="0.2">
      <c r="B802837" t="s">
        <v>171</v>
      </c>
      <c r="C802837" t="s">
        <v>171</v>
      </c>
      <c r="D802837" s="273">
        <v>23786009.210000001</v>
      </c>
    </row>
    <row r="802838" spans="2:4" x14ac:dyDescent="0.2">
      <c r="B802838" t="s">
        <v>172</v>
      </c>
      <c r="C802838" t="s">
        <v>172</v>
      </c>
      <c r="D802838" s="273">
        <v>7975329.9699999997</v>
      </c>
    </row>
    <row r="802839" spans="2:4" x14ac:dyDescent="0.2">
      <c r="B802839" t="s">
        <v>173</v>
      </c>
      <c r="C802839" t="s">
        <v>173</v>
      </c>
      <c r="D802839" s="273">
        <v>56925380.359999999</v>
      </c>
    </row>
    <row r="802840" spans="2:4" x14ac:dyDescent="0.2">
      <c r="B802840" t="s">
        <v>174</v>
      </c>
      <c r="C802840" t="s">
        <v>174</v>
      </c>
      <c r="D802840" s="273">
        <v>1468025.62</v>
      </c>
    </row>
    <row r="802841" spans="2:4" x14ac:dyDescent="0.2">
      <c r="B802841" t="s">
        <v>175</v>
      </c>
      <c r="C802841" t="s">
        <v>175</v>
      </c>
      <c r="D802841" s="273">
        <v>23279878.120000001</v>
      </c>
    </row>
    <row r="802842" spans="2:4" x14ac:dyDescent="0.2">
      <c r="B802842" t="s">
        <v>176</v>
      </c>
      <c r="C802842" t="s">
        <v>176</v>
      </c>
      <c r="D802842" s="273">
        <v>45377287.770000003</v>
      </c>
    </row>
    <row r="802843" spans="2:4" x14ac:dyDescent="0.2">
      <c r="B802843" t="s">
        <v>177</v>
      </c>
      <c r="C802843" t="s">
        <v>177</v>
      </c>
      <c r="D802843" s="273">
        <v>12833663.210000001</v>
      </c>
    </row>
    <row r="802844" spans="2:4" x14ac:dyDescent="0.2">
      <c r="B802844" t="s">
        <v>178</v>
      </c>
      <c r="C802844" t="s">
        <v>178</v>
      </c>
      <c r="D802844" s="273">
        <v>34408985.140000001</v>
      </c>
    </row>
    <row r="802845" spans="2:4" x14ac:dyDescent="0.2">
      <c r="B802845" t="s">
        <v>179</v>
      </c>
      <c r="C802845" t="s">
        <v>179</v>
      </c>
      <c r="D802845" s="273">
        <v>922447.6</v>
      </c>
    </row>
    <row r="802846" spans="2:4" x14ac:dyDescent="0.2">
      <c r="B802846" t="s">
        <v>180</v>
      </c>
      <c r="C802846" t="s">
        <v>180</v>
      </c>
      <c r="D802846" s="273">
        <v>35958905.509999998</v>
      </c>
    </row>
    <row r="802847" spans="2:4" x14ac:dyDescent="0.2">
      <c r="B802847" t="s">
        <v>181</v>
      </c>
      <c r="C802847" t="s">
        <v>181</v>
      </c>
      <c r="D802847" s="273">
        <v>10454073.970000001</v>
      </c>
    </row>
    <row r="802848" spans="2:4" x14ac:dyDescent="0.2">
      <c r="B802848" t="s">
        <v>201</v>
      </c>
      <c r="C802848" t="s">
        <v>201</v>
      </c>
      <c r="D802848" s="273">
        <v>2448716400.71</v>
      </c>
    </row>
    <row r="819204" spans="2:4" x14ac:dyDescent="0.2">
      <c r="D819204" s="273">
        <v>46</v>
      </c>
    </row>
    <row r="819205" spans="2:4" x14ac:dyDescent="0.2">
      <c r="D819205" s="273" t="s">
        <v>41</v>
      </c>
    </row>
    <row r="819206" spans="2:4" x14ac:dyDescent="0.2">
      <c r="B819206" t="s">
        <v>157</v>
      </c>
      <c r="C819206" t="s">
        <v>157</v>
      </c>
      <c r="D819206" s="273">
        <v>8578838.3499999996</v>
      </c>
    </row>
    <row r="819207" spans="2:4" x14ac:dyDescent="0.2">
      <c r="B819207" t="s">
        <v>158</v>
      </c>
      <c r="C819207" t="s">
        <v>158</v>
      </c>
      <c r="D819207" s="273">
        <v>497020769.79000002</v>
      </c>
    </row>
    <row r="819208" spans="2:4" x14ac:dyDescent="0.2">
      <c r="B819208" t="s">
        <v>159</v>
      </c>
      <c r="C819208" t="s">
        <v>159</v>
      </c>
      <c r="D819208" s="273">
        <v>14077898.43</v>
      </c>
    </row>
    <row r="819209" spans="2:4" x14ac:dyDescent="0.2">
      <c r="B819209" t="s">
        <v>160</v>
      </c>
      <c r="C819209" t="s">
        <v>160</v>
      </c>
      <c r="D819209" s="273">
        <v>35769173.32</v>
      </c>
    </row>
    <row r="819210" spans="2:4" x14ac:dyDescent="0.2">
      <c r="B819210" t="s">
        <v>161</v>
      </c>
      <c r="C819210" t="s">
        <v>161</v>
      </c>
      <c r="D819210" s="273">
        <v>109481436.89</v>
      </c>
    </row>
    <row r="819211" spans="2:4" x14ac:dyDescent="0.2">
      <c r="B819211" t="s">
        <v>162</v>
      </c>
      <c r="C819211" t="s">
        <v>162</v>
      </c>
      <c r="D819211" s="273">
        <v>30557596.989999998</v>
      </c>
    </row>
    <row r="819212" spans="2:4" x14ac:dyDescent="0.2">
      <c r="B819212" t="s">
        <v>253</v>
      </c>
      <c r="C819212" t="s">
        <v>253</v>
      </c>
      <c r="D819212" s="273">
        <v>23224763.690000001</v>
      </c>
    </row>
    <row r="819213" spans="2:4" x14ac:dyDescent="0.2">
      <c r="B819213" t="s">
        <v>163</v>
      </c>
      <c r="C819213" t="s">
        <v>163</v>
      </c>
      <c r="D819213" s="273">
        <v>12704057.33</v>
      </c>
    </row>
    <row r="819214" spans="2:4" x14ac:dyDescent="0.2">
      <c r="B819214" t="s">
        <v>164</v>
      </c>
      <c r="C819214" t="s">
        <v>164</v>
      </c>
      <c r="D819214" s="273">
        <v>-68640.08</v>
      </c>
    </row>
    <row r="819215" spans="2:4" x14ac:dyDescent="0.2">
      <c r="B819215" t="s">
        <v>165</v>
      </c>
      <c r="C819215" t="s">
        <v>165</v>
      </c>
      <c r="D819215" s="273">
        <v>19164743.690000001</v>
      </c>
    </row>
    <row r="819216" spans="2:4" x14ac:dyDescent="0.2">
      <c r="B819216" t="s">
        <v>166</v>
      </c>
      <c r="C819216" t="s">
        <v>166</v>
      </c>
      <c r="D819216" s="273">
        <v>200431121.40000001</v>
      </c>
    </row>
    <row r="819217" spans="2:4" x14ac:dyDescent="0.2">
      <c r="B819217" t="s">
        <v>167</v>
      </c>
      <c r="C819217" t="s">
        <v>167</v>
      </c>
      <c r="D819217" s="273">
        <v>412104640.45999998</v>
      </c>
    </row>
    <row r="819218" spans="2:4" x14ac:dyDescent="0.2">
      <c r="B819218" t="s">
        <v>168</v>
      </c>
      <c r="C819218" t="s">
        <v>168</v>
      </c>
      <c r="D819218" s="273">
        <v>329580677.19</v>
      </c>
    </row>
    <row r="819219" spans="2:4" x14ac:dyDescent="0.2">
      <c r="B819219" t="s">
        <v>169</v>
      </c>
      <c r="C819219" t="s">
        <v>169</v>
      </c>
      <c r="D819219" s="273">
        <v>230288835.16999999</v>
      </c>
    </row>
    <row r="819220" spans="2:4" x14ac:dyDescent="0.2">
      <c r="B819220" t="s">
        <v>170</v>
      </c>
      <c r="C819220" t="s">
        <v>170</v>
      </c>
      <c r="D819220" s="273">
        <v>272410501.61000001</v>
      </c>
    </row>
    <row r="819221" spans="2:4" x14ac:dyDescent="0.2">
      <c r="B819221" t="s">
        <v>171</v>
      </c>
      <c r="C819221" t="s">
        <v>171</v>
      </c>
      <c r="D819221" s="273">
        <v>23786009.210000001</v>
      </c>
    </row>
    <row r="819222" spans="2:4" x14ac:dyDescent="0.2">
      <c r="B819222" t="s">
        <v>172</v>
      </c>
      <c r="C819222" t="s">
        <v>172</v>
      </c>
      <c r="D819222" s="273">
        <v>7975329.9699999997</v>
      </c>
    </row>
    <row r="819223" spans="2:4" x14ac:dyDescent="0.2">
      <c r="B819223" t="s">
        <v>173</v>
      </c>
      <c r="C819223" t="s">
        <v>173</v>
      </c>
      <c r="D819223" s="273">
        <v>56925380.359999999</v>
      </c>
    </row>
    <row r="819224" spans="2:4" x14ac:dyDescent="0.2">
      <c r="B819224" t="s">
        <v>174</v>
      </c>
      <c r="C819224" t="s">
        <v>174</v>
      </c>
      <c r="D819224" s="273">
        <v>1468025.62</v>
      </c>
    </row>
    <row r="819225" spans="2:4" x14ac:dyDescent="0.2">
      <c r="B819225" t="s">
        <v>175</v>
      </c>
      <c r="C819225" t="s">
        <v>175</v>
      </c>
      <c r="D819225" s="273">
        <v>23279878.120000001</v>
      </c>
    </row>
    <row r="819226" spans="2:4" x14ac:dyDescent="0.2">
      <c r="B819226" t="s">
        <v>176</v>
      </c>
      <c r="C819226" t="s">
        <v>176</v>
      </c>
      <c r="D819226" s="273">
        <v>45377287.770000003</v>
      </c>
    </row>
    <row r="819227" spans="2:4" x14ac:dyDescent="0.2">
      <c r="B819227" t="s">
        <v>177</v>
      </c>
      <c r="C819227" t="s">
        <v>177</v>
      </c>
      <c r="D819227" s="273">
        <v>12833663.210000001</v>
      </c>
    </row>
    <row r="819228" spans="2:4" x14ac:dyDescent="0.2">
      <c r="B819228" t="s">
        <v>178</v>
      </c>
      <c r="C819228" t="s">
        <v>178</v>
      </c>
      <c r="D819228" s="273">
        <v>34408985.140000001</v>
      </c>
    </row>
    <row r="819229" spans="2:4" x14ac:dyDescent="0.2">
      <c r="B819229" t="s">
        <v>179</v>
      </c>
      <c r="C819229" t="s">
        <v>179</v>
      </c>
      <c r="D819229" s="273">
        <v>922447.6</v>
      </c>
    </row>
    <row r="819230" spans="2:4" x14ac:dyDescent="0.2">
      <c r="B819230" t="s">
        <v>180</v>
      </c>
      <c r="C819230" t="s">
        <v>180</v>
      </c>
      <c r="D819230" s="273">
        <v>35958905.509999998</v>
      </c>
    </row>
    <row r="819231" spans="2:4" x14ac:dyDescent="0.2">
      <c r="B819231" t="s">
        <v>181</v>
      </c>
      <c r="C819231" t="s">
        <v>181</v>
      </c>
      <c r="D819231" s="273">
        <v>10454073.970000001</v>
      </c>
    </row>
    <row r="819232" spans="2:4" x14ac:dyDescent="0.2">
      <c r="B819232" t="s">
        <v>201</v>
      </c>
      <c r="C819232" t="s">
        <v>201</v>
      </c>
      <c r="D819232" s="273">
        <v>2448716400.71</v>
      </c>
    </row>
    <row r="835588" spans="2:4" x14ac:dyDescent="0.2">
      <c r="D835588" s="273">
        <v>46</v>
      </c>
    </row>
    <row r="835589" spans="2:4" x14ac:dyDescent="0.2">
      <c r="D835589" s="273" t="s">
        <v>41</v>
      </c>
    </row>
    <row r="835590" spans="2:4" x14ac:dyDescent="0.2">
      <c r="B835590" t="s">
        <v>157</v>
      </c>
      <c r="C835590" t="s">
        <v>157</v>
      </c>
      <c r="D835590" s="273">
        <v>8578838.3499999996</v>
      </c>
    </row>
    <row r="835591" spans="2:4" x14ac:dyDescent="0.2">
      <c r="B835591" t="s">
        <v>158</v>
      </c>
      <c r="C835591" t="s">
        <v>158</v>
      </c>
      <c r="D835591" s="273">
        <v>497020769.79000002</v>
      </c>
    </row>
    <row r="835592" spans="2:4" x14ac:dyDescent="0.2">
      <c r="B835592" t="s">
        <v>159</v>
      </c>
      <c r="C835592" t="s">
        <v>159</v>
      </c>
      <c r="D835592" s="273">
        <v>14077898.43</v>
      </c>
    </row>
    <row r="835593" spans="2:4" x14ac:dyDescent="0.2">
      <c r="B835593" t="s">
        <v>160</v>
      </c>
      <c r="C835593" t="s">
        <v>160</v>
      </c>
      <c r="D835593" s="273">
        <v>35769173.32</v>
      </c>
    </row>
    <row r="835594" spans="2:4" x14ac:dyDescent="0.2">
      <c r="B835594" t="s">
        <v>161</v>
      </c>
      <c r="C835594" t="s">
        <v>161</v>
      </c>
      <c r="D835594" s="273">
        <v>109481436.89</v>
      </c>
    </row>
    <row r="835595" spans="2:4" x14ac:dyDescent="0.2">
      <c r="B835595" t="s">
        <v>162</v>
      </c>
      <c r="C835595" t="s">
        <v>162</v>
      </c>
      <c r="D835595" s="273">
        <v>30557596.989999998</v>
      </c>
    </row>
    <row r="835596" spans="2:4" x14ac:dyDescent="0.2">
      <c r="B835596" t="s">
        <v>253</v>
      </c>
      <c r="C835596" t="s">
        <v>253</v>
      </c>
      <c r="D835596" s="273">
        <v>23224763.690000001</v>
      </c>
    </row>
    <row r="835597" spans="2:4" x14ac:dyDescent="0.2">
      <c r="B835597" t="s">
        <v>163</v>
      </c>
      <c r="C835597" t="s">
        <v>163</v>
      </c>
      <c r="D835597" s="273">
        <v>12704057.33</v>
      </c>
    </row>
    <row r="835598" spans="2:4" x14ac:dyDescent="0.2">
      <c r="B835598" t="s">
        <v>164</v>
      </c>
      <c r="C835598" t="s">
        <v>164</v>
      </c>
      <c r="D835598" s="273">
        <v>-68640.08</v>
      </c>
    </row>
    <row r="835599" spans="2:4" x14ac:dyDescent="0.2">
      <c r="B835599" t="s">
        <v>165</v>
      </c>
      <c r="C835599" t="s">
        <v>165</v>
      </c>
      <c r="D835599" s="273">
        <v>19164743.690000001</v>
      </c>
    </row>
    <row r="835600" spans="2:4" x14ac:dyDescent="0.2">
      <c r="B835600" t="s">
        <v>166</v>
      </c>
      <c r="C835600" t="s">
        <v>166</v>
      </c>
      <c r="D835600" s="273">
        <v>200431121.40000001</v>
      </c>
    </row>
    <row r="835601" spans="2:4" x14ac:dyDescent="0.2">
      <c r="B835601" t="s">
        <v>167</v>
      </c>
      <c r="C835601" t="s">
        <v>167</v>
      </c>
      <c r="D835601" s="273">
        <v>412104640.45999998</v>
      </c>
    </row>
    <row r="835602" spans="2:4" x14ac:dyDescent="0.2">
      <c r="B835602" t="s">
        <v>168</v>
      </c>
      <c r="C835602" t="s">
        <v>168</v>
      </c>
      <c r="D835602" s="273">
        <v>329580677.19</v>
      </c>
    </row>
    <row r="835603" spans="2:4" x14ac:dyDescent="0.2">
      <c r="B835603" t="s">
        <v>169</v>
      </c>
      <c r="C835603" t="s">
        <v>169</v>
      </c>
      <c r="D835603" s="273">
        <v>230288835.16999999</v>
      </c>
    </row>
    <row r="835604" spans="2:4" x14ac:dyDescent="0.2">
      <c r="B835604" t="s">
        <v>170</v>
      </c>
      <c r="C835604" t="s">
        <v>170</v>
      </c>
      <c r="D835604" s="273">
        <v>272410501.61000001</v>
      </c>
    </row>
    <row r="835605" spans="2:4" x14ac:dyDescent="0.2">
      <c r="B835605" t="s">
        <v>171</v>
      </c>
      <c r="C835605" t="s">
        <v>171</v>
      </c>
      <c r="D835605" s="273">
        <v>23786009.210000001</v>
      </c>
    </row>
    <row r="835606" spans="2:4" x14ac:dyDescent="0.2">
      <c r="B835606" t="s">
        <v>172</v>
      </c>
      <c r="C835606" t="s">
        <v>172</v>
      </c>
      <c r="D835606" s="273">
        <v>7975329.9699999997</v>
      </c>
    </row>
    <row r="835607" spans="2:4" x14ac:dyDescent="0.2">
      <c r="B835607" t="s">
        <v>173</v>
      </c>
      <c r="C835607" t="s">
        <v>173</v>
      </c>
      <c r="D835607" s="273">
        <v>56925380.359999999</v>
      </c>
    </row>
    <row r="835608" spans="2:4" x14ac:dyDescent="0.2">
      <c r="B835608" t="s">
        <v>174</v>
      </c>
      <c r="C835608" t="s">
        <v>174</v>
      </c>
      <c r="D835608" s="273">
        <v>1468025.62</v>
      </c>
    </row>
    <row r="835609" spans="2:4" x14ac:dyDescent="0.2">
      <c r="B835609" t="s">
        <v>175</v>
      </c>
      <c r="C835609" t="s">
        <v>175</v>
      </c>
      <c r="D835609" s="273">
        <v>23279878.120000001</v>
      </c>
    </row>
    <row r="835610" spans="2:4" x14ac:dyDescent="0.2">
      <c r="B835610" t="s">
        <v>176</v>
      </c>
      <c r="C835610" t="s">
        <v>176</v>
      </c>
      <c r="D835610" s="273">
        <v>45377287.770000003</v>
      </c>
    </row>
    <row r="835611" spans="2:4" x14ac:dyDescent="0.2">
      <c r="B835611" t="s">
        <v>177</v>
      </c>
      <c r="C835611" t="s">
        <v>177</v>
      </c>
      <c r="D835611" s="273">
        <v>12833663.210000001</v>
      </c>
    </row>
    <row r="835612" spans="2:4" x14ac:dyDescent="0.2">
      <c r="B835612" t="s">
        <v>178</v>
      </c>
      <c r="C835612" t="s">
        <v>178</v>
      </c>
      <c r="D835612" s="273">
        <v>34408985.140000001</v>
      </c>
    </row>
    <row r="835613" spans="2:4" x14ac:dyDescent="0.2">
      <c r="B835613" t="s">
        <v>179</v>
      </c>
      <c r="C835613" t="s">
        <v>179</v>
      </c>
      <c r="D835613" s="273">
        <v>922447.6</v>
      </c>
    </row>
    <row r="835614" spans="2:4" x14ac:dyDescent="0.2">
      <c r="B835614" t="s">
        <v>180</v>
      </c>
      <c r="C835614" t="s">
        <v>180</v>
      </c>
      <c r="D835614" s="273">
        <v>35958905.509999998</v>
      </c>
    </row>
    <row r="835615" spans="2:4" x14ac:dyDescent="0.2">
      <c r="B835615" t="s">
        <v>181</v>
      </c>
      <c r="C835615" t="s">
        <v>181</v>
      </c>
      <c r="D835615" s="273">
        <v>10454073.970000001</v>
      </c>
    </row>
    <row r="835616" spans="2:4" x14ac:dyDescent="0.2">
      <c r="B835616" t="s">
        <v>201</v>
      </c>
      <c r="C835616" t="s">
        <v>201</v>
      </c>
      <c r="D835616" s="273">
        <v>2448716400.71</v>
      </c>
    </row>
    <row r="851972" spans="2:4" x14ac:dyDescent="0.2">
      <c r="D851972" s="273">
        <v>46</v>
      </c>
    </row>
    <row r="851973" spans="2:4" x14ac:dyDescent="0.2">
      <c r="D851973" s="273" t="s">
        <v>41</v>
      </c>
    </row>
    <row r="851974" spans="2:4" x14ac:dyDescent="0.2">
      <c r="B851974" t="s">
        <v>157</v>
      </c>
      <c r="C851974" t="s">
        <v>157</v>
      </c>
      <c r="D851974" s="273">
        <v>8578838.3499999996</v>
      </c>
    </row>
    <row r="851975" spans="2:4" x14ac:dyDescent="0.2">
      <c r="B851975" t="s">
        <v>158</v>
      </c>
      <c r="C851975" t="s">
        <v>158</v>
      </c>
      <c r="D851975" s="273">
        <v>497020769.79000002</v>
      </c>
    </row>
    <row r="851976" spans="2:4" x14ac:dyDescent="0.2">
      <c r="B851976" t="s">
        <v>159</v>
      </c>
      <c r="C851976" t="s">
        <v>159</v>
      </c>
      <c r="D851976" s="273">
        <v>14077898.43</v>
      </c>
    </row>
    <row r="851977" spans="2:4" x14ac:dyDescent="0.2">
      <c r="B851977" t="s">
        <v>160</v>
      </c>
      <c r="C851977" t="s">
        <v>160</v>
      </c>
      <c r="D851977" s="273">
        <v>35769173.32</v>
      </c>
    </row>
    <row r="851978" spans="2:4" x14ac:dyDescent="0.2">
      <c r="B851978" t="s">
        <v>161</v>
      </c>
      <c r="C851978" t="s">
        <v>161</v>
      </c>
      <c r="D851978" s="273">
        <v>109481436.89</v>
      </c>
    </row>
    <row r="851979" spans="2:4" x14ac:dyDescent="0.2">
      <c r="B851979" t="s">
        <v>162</v>
      </c>
      <c r="C851979" t="s">
        <v>162</v>
      </c>
      <c r="D851979" s="273">
        <v>30557596.989999998</v>
      </c>
    </row>
    <row r="851980" spans="2:4" x14ac:dyDescent="0.2">
      <c r="B851980" t="s">
        <v>253</v>
      </c>
      <c r="C851980" t="s">
        <v>253</v>
      </c>
      <c r="D851980" s="273">
        <v>23224763.690000001</v>
      </c>
    </row>
    <row r="851981" spans="2:4" x14ac:dyDescent="0.2">
      <c r="B851981" t="s">
        <v>163</v>
      </c>
      <c r="C851981" t="s">
        <v>163</v>
      </c>
      <c r="D851981" s="273">
        <v>12704057.33</v>
      </c>
    </row>
    <row r="851982" spans="2:4" x14ac:dyDescent="0.2">
      <c r="B851982" t="s">
        <v>164</v>
      </c>
      <c r="C851982" t="s">
        <v>164</v>
      </c>
      <c r="D851982" s="273">
        <v>-68640.08</v>
      </c>
    </row>
    <row r="851983" spans="2:4" x14ac:dyDescent="0.2">
      <c r="B851983" t="s">
        <v>165</v>
      </c>
      <c r="C851983" t="s">
        <v>165</v>
      </c>
      <c r="D851983" s="273">
        <v>19164743.690000001</v>
      </c>
    </row>
    <row r="851984" spans="2:4" x14ac:dyDescent="0.2">
      <c r="B851984" t="s">
        <v>166</v>
      </c>
      <c r="C851984" t="s">
        <v>166</v>
      </c>
      <c r="D851984" s="273">
        <v>200431121.40000001</v>
      </c>
    </row>
    <row r="851985" spans="2:4" x14ac:dyDescent="0.2">
      <c r="B851985" t="s">
        <v>167</v>
      </c>
      <c r="C851985" t="s">
        <v>167</v>
      </c>
      <c r="D851985" s="273">
        <v>412104640.45999998</v>
      </c>
    </row>
    <row r="851986" spans="2:4" x14ac:dyDescent="0.2">
      <c r="B851986" t="s">
        <v>168</v>
      </c>
      <c r="C851986" t="s">
        <v>168</v>
      </c>
      <c r="D851986" s="273">
        <v>329580677.19</v>
      </c>
    </row>
    <row r="851987" spans="2:4" x14ac:dyDescent="0.2">
      <c r="B851987" t="s">
        <v>169</v>
      </c>
      <c r="C851987" t="s">
        <v>169</v>
      </c>
      <c r="D851987" s="273">
        <v>230288835.16999999</v>
      </c>
    </row>
    <row r="851988" spans="2:4" x14ac:dyDescent="0.2">
      <c r="B851988" t="s">
        <v>170</v>
      </c>
      <c r="C851988" t="s">
        <v>170</v>
      </c>
      <c r="D851988" s="273">
        <v>272410501.61000001</v>
      </c>
    </row>
    <row r="851989" spans="2:4" x14ac:dyDescent="0.2">
      <c r="B851989" t="s">
        <v>171</v>
      </c>
      <c r="C851989" t="s">
        <v>171</v>
      </c>
      <c r="D851989" s="273">
        <v>23786009.210000001</v>
      </c>
    </row>
    <row r="851990" spans="2:4" x14ac:dyDescent="0.2">
      <c r="B851990" t="s">
        <v>172</v>
      </c>
      <c r="C851990" t="s">
        <v>172</v>
      </c>
      <c r="D851990" s="273">
        <v>7975329.9699999997</v>
      </c>
    </row>
    <row r="851991" spans="2:4" x14ac:dyDescent="0.2">
      <c r="B851991" t="s">
        <v>173</v>
      </c>
      <c r="C851991" t="s">
        <v>173</v>
      </c>
      <c r="D851991" s="273">
        <v>56925380.359999999</v>
      </c>
    </row>
    <row r="851992" spans="2:4" x14ac:dyDescent="0.2">
      <c r="B851992" t="s">
        <v>174</v>
      </c>
      <c r="C851992" t="s">
        <v>174</v>
      </c>
      <c r="D851992" s="273">
        <v>1468025.62</v>
      </c>
    </row>
    <row r="851993" spans="2:4" x14ac:dyDescent="0.2">
      <c r="B851993" t="s">
        <v>175</v>
      </c>
      <c r="C851993" t="s">
        <v>175</v>
      </c>
      <c r="D851993" s="273">
        <v>23279878.120000001</v>
      </c>
    </row>
    <row r="851994" spans="2:4" x14ac:dyDescent="0.2">
      <c r="B851994" t="s">
        <v>176</v>
      </c>
      <c r="C851994" t="s">
        <v>176</v>
      </c>
      <c r="D851994" s="273">
        <v>45377287.770000003</v>
      </c>
    </row>
    <row r="851995" spans="2:4" x14ac:dyDescent="0.2">
      <c r="B851995" t="s">
        <v>177</v>
      </c>
      <c r="C851995" t="s">
        <v>177</v>
      </c>
      <c r="D851995" s="273">
        <v>12833663.210000001</v>
      </c>
    </row>
    <row r="851996" spans="2:4" x14ac:dyDescent="0.2">
      <c r="B851996" t="s">
        <v>178</v>
      </c>
      <c r="C851996" t="s">
        <v>178</v>
      </c>
      <c r="D851996" s="273">
        <v>34408985.140000001</v>
      </c>
    </row>
    <row r="851997" spans="2:4" x14ac:dyDescent="0.2">
      <c r="B851997" t="s">
        <v>179</v>
      </c>
      <c r="C851997" t="s">
        <v>179</v>
      </c>
      <c r="D851997" s="273">
        <v>922447.6</v>
      </c>
    </row>
    <row r="851998" spans="2:4" x14ac:dyDescent="0.2">
      <c r="B851998" t="s">
        <v>180</v>
      </c>
      <c r="C851998" t="s">
        <v>180</v>
      </c>
      <c r="D851998" s="273">
        <v>35958905.509999998</v>
      </c>
    </row>
    <row r="851999" spans="2:4" x14ac:dyDescent="0.2">
      <c r="B851999" t="s">
        <v>181</v>
      </c>
      <c r="C851999" t="s">
        <v>181</v>
      </c>
      <c r="D851999" s="273">
        <v>10454073.970000001</v>
      </c>
    </row>
    <row r="852000" spans="2:4" x14ac:dyDescent="0.2">
      <c r="B852000" t="s">
        <v>201</v>
      </c>
      <c r="C852000" t="s">
        <v>201</v>
      </c>
      <c r="D852000" s="273">
        <v>2448716400.71</v>
      </c>
    </row>
    <row r="868356" spans="2:4" x14ac:dyDescent="0.2">
      <c r="D868356" s="273">
        <v>46</v>
      </c>
    </row>
    <row r="868357" spans="2:4" x14ac:dyDescent="0.2">
      <c r="D868357" s="273" t="s">
        <v>41</v>
      </c>
    </row>
    <row r="868358" spans="2:4" x14ac:dyDescent="0.2">
      <c r="B868358" t="s">
        <v>157</v>
      </c>
      <c r="C868358" t="s">
        <v>157</v>
      </c>
      <c r="D868358" s="273">
        <v>8578838.3499999996</v>
      </c>
    </row>
    <row r="868359" spans="2:4" x14ac:dyDescent="0.2">
      <c r="B868359" t="s">
        <v>158</v>
      </c>
      <c r="C868359" t="s">
        <v>158</v>
      </c>
      <c r="D868359" s="273">
        <v>497020769.79000002</v>
      </c>
    </row>
    <row r="868360" spans="2:4" x14ac:dyDescent="0.2">
      <c r="B868360" t="s">
        <v>159</v>
      </c>
      <c r="C868360" t="s">
        <v>159</v>
      </c>
      <c r="D868360" s="273">
        <v>14077898.43</v>
      </c>
    </row>
    <row r="868361" spans="2:4" x14ac:dyDescent="0.2">
      <c r="B868361" t="s">
        <v>160</v>
      </c>
      <c r="C868361" t="s">
        <v>160</v>
      </c>
      <c r="D868361" s="273">
        <v>35769173.32</v>
      </c>
    </row>
    <row r="868362" spans="2:4" x14ac:dyDescent="0.2">
      <c r="B868362" t="s">
        <v>161</v>
      </c>
      <c r="C868362" t="s">
        <v>161</v>
      </c>
      <c r="D868362" s="273">
        <v>109481436.89</v>
      </c>
    </row>
    <row r="868363" spans="2:4" x14ac:dyDescent="0.2">
      <c r="B868363" t="s">
        <v>162</v>
      </c>
      <c r="C868363" t="s">
        <v>162</v>
      </c>
      <c r="D868363" s="273">
        <v>30557596.989999998</v>
      </c>
    </row>
    <row r="868364" spans="2:4" x14ac:dyDescent="0.2">
      <c r="B868364" t="s">
        <v>253</v>
      </c>
      <c r="C868364" t="s">
        <v>253</v>
      </c>
      <c r="D868364" s="273">
        <v>23224763.690000001</v>
      </c>
    </row>
    <row r="868365" spans="2:4" x14ac:dyDescent="0.2">
      <c r="B868365" t="s">
        <v>163</v>
      </c>
      <c r="C868365" t="s">
        <v>163</v>
      </c>
      <c r="D868365" s="273">
        <v>12704057.33</v>
      </c>
    </row>
    <row r="868366" spans="2:4" x14ac:dyDescent="0.2">
      <c r="B868366" t="s">
        <v>164</v>
      </c>
      <c r="C868366" t="s">
        <v>164</v>
      </c>
      <c r="D868366" s="273">
        <v>-68640.08</v>
      </c>
    </row>
    <row r="868367" spans="2:4" x14ac:dyDescent="0.2">
      <c r="B868367" t="s">
        <v>165</v>
      </c>
      <c r="C868367" t="s">
        <v>165</v>
      </c>
      <c r="D868367" s="273">
        <v>19164743.690000001</v>
      </c>
    </row>
    <row r="868368" spans="2:4" x14ac:dyDescent="0.2">
      <c r="B868368" t="s">
        <v>166</v>
      </c>
      <c r="C868368" t="s">
        <v>166</v>
      </c>
      <c r="D868368" s="273">
        <v>200431121.40000001</v>
      </c>
    </row>
    <row r="868369" spans="2:4" x14ac:dyDescent="0.2">
      <c r="B868369" t="s">
        <v>167</v>
      </c>
      <c r="C868369" t="s">
        <v>167</v>
      </c>
      <c r="D868369" s="273">
        <v>412104640.45999998</v>
      </c>
    </row>
    <row r="868370" spans="2:4" x14ac:dyDescent="0.2">
      <c r="B868370" t="s">
        <v>168</v>
      </c>
      <c r="C868370" t="s">
        <v>168</v>
      </c>
      <c r="D868370" s="273">
        <v>329580677.19</v>
      </c>
    </row>
    <row r="868371" spans="2:4" x14ac:dyDescent="0.2">
      <c r="B868371" t="s">
        <v>169</v>
      </c>
      <c r="C868371" t="s">
        <v>169</v>
      </c>
      <c r="D868371" s="273">
        <v>230288835.16999999</v>
      </c>
    </row>
    <row r="868372" spans="2:4" x14ac:dyDescent="0.2">
      <c r="B868372" t="s">
        <v>170</v>
      </c>
      <c r="C868372" t="s">
        <v>170</v>
      </c>
      <c r="D868372" s="273">
        <v>272410501.61000001</v>
      </c>
    </row>
    <row r="868373" spans="2:4" x14ac:dyDescent="0.2">
      <c r="B868373" t="s">
        <v>171</v>
      </c>
      <c r="C868373" t="s">
        <v>171</v>
      </c>
      <c r="D868373" s="273">
        <v>23786009.210000001</v>
      </c>
    </row>
    <row r="868374" spans="2:4" x14ac:dyDescent="0.2">
      <c r="B868374" t="s">
        <v>172</v>
      </c>
      <c r="C868374" t="s">
        <v>172</v>
      </c>
      <c r="D868374" s="273">
        <v>7975329.9699999997</v>
      </c>
    </row>
    <row r="868375" spans="2:4" x14ac:dyDescent="0.2">
      <c r="B868375" t="s">
        <v>173</v>
      </c>
      <c r="C868375" t="s">
        <v>173</v>
      </c>
      <c r="D868375" s="273">
        <v>56925380.359999999</v>
      </c>
    </row>
    <row r="868376" spans="2:4" x14ac:dyDescent="0.2">
      <c r="B868376" t="s">
        <v>174</v>
      </c>
      <c r="C868376" t="s">
        <v>174</v>
      </c>
      <c r="D868376" s="273">
        <v>1468025.62</v>
      </c>
    </row>
    <row r="868377" spans="2:4" x14ac:dyDescent="0.2">
      <c r="B868377" t="s">
        <v>175</v>
      </c>
      <c r="C868377" t="s">
        <v>175</v>
      </c>
      <c r="D868377" s="273">
        <v>23279878.120000001</v>
      </c>
    </row>
    <row r="868378" spans="2:4" x14ac:dyDescent="0.2">
      <c r="B868378" t="s">
        <v>176</v>
      </c>
      <c r="C868378" t="s">
        <v>176</v>
      </c>
      <c r="D868378" s="273">
        <v>45377287.770000003</v>
      </c>
    </row>
    <row r="868379" spans="2:4" x14ac:dyDescent="0.2">
      <c r="B868379" t="s">
        <v>177</v>
      </c>
      <c r="C868379" t="s">
        <v>177</v>
      </c>
      <c r="D868379" s="273">
        <v>12833663.210000001</v>
      </c>
    </row>
    <row r="868380" spans="2:4" x14ac:dyDescent="0.2">
      <c r="B868380" t="s">
        <v>178</v>
      </c>
      <c r="C868380" t="s">
        <v>178</v>
      </c>
      <c r="D868380" s="273">
        <v>34408985.140000001</v>
      </c>
    </row>
    <row r="868381" spans="2:4" x14ac:dyDescent="0.2">
      <c r="B868381" t="s">
        <v>179</v>
      </c>
      <c r="C868381" t="s">
        <v>179</v>
      </c>
      <c r="D868381" s="273">
        <v>922447.6</v>
      </c>
    </row>
    <row r="868382" spans="2:4" x14ac:dyDescent="0.2">
      <c r="B868382" t="s">
        <v>180</v>
      </c>
      <c r="C868382" t="s">
        <v>180</v>
      </c>
      <c r="D868382" s="273">
        <v>35958905.509999998</v>
      </c>
    </row>
    <row r="868383" spans="2:4" x14ac:dyDescent="0.2">
      <c r="B868383" t="s">
        <v>181</v>
      </c>
      <c r="C868383" t="s">
        <v>181</v>
      </c>
      <c r="D868383" s="273">
        <v>10454073.970000001</v>
      </c>
    </row>
    <row r="868384" spans="2:4" x14ac:dyDescent="0.2">
      <c r="B868384" t="s">
        <v>201</v>
      </c>
      <c r="C868384" t="s">
        <v>201</v>
      </c>
      <c r="D868384" s="273">
        <v>2448716400.71</v>
      </c>
    </row>
    <row r="884740" spans="2:4" x14ac:dyDescent="0.2">
      <c r="D884740" s="273">
        <v>46</v>
      </c>
    </row>
    <row r="884741" spans="2:4" x14ac:dyDescent="0.2">
      <c r="D884741" s="273" t="s">
        <v>41</v>
      </c>
    </row>
    <row r="884742" spans="2:4" x14ac:dyDescent="0.2">
      <c r="B884742" t="s">
        <v>157</v>
      </c>
      <c r="C884742" t="s">
        <v>157</v>
      </c>
      <c r="D884742" s="273">
        <v>8578838.3499999996</v>
      </c>
    </row>
    <row r="884743" spans="2:4" x14ac:dyDescent="0.2">
      <c r="B884743" t="s">
        <v>158</v>
      </c>
      <c r="C884743" t="s">
        <v>158</v>
      </c>
      <c r="D884743" s="273">
        <v>497020769.79000002</v>
      </c>
    </row>
    <row r="884744" spans="2:4" x14ac:dyDescent="0.2">
      <c r="B884744" t="s">
        <v>159</v>
      </c>
      <c r="C884744" t="s">
        <v>159</v>
      </c>
      <c r="D884744" s="273">
        <v>14077898.43</v>
      </c>
    </row>
    <row r="884745" spans="2:4" x14ac:dyDescent="0.2">
      <c r="B884745" t="s">
        <v>160</v>
      </c>
      <c r="C884745" t="s">
        <v>160</v>
      </c>
      <c r="D884745" s="273">
        <v>35769173.32</v>
      </c>
    </row>
    <row r="884746" spans="2:4" x14ac:dyDescent="0.2">
      <c r="B884746" t="s">
        <v>161</v>
      </c>
      <c r="C884746" t="s">
        <v>161</v>
      </c>
      <c r="D884746" s="273">
        <v>109481436.89</v>
      </c>
    </row>
    <row r="884747" spans="2:4" x14ac:dyDescent="0.2">
      <c r="B884747" t="s">
        <v>162</v>
      </c>
      <c r="C884747" t="s">
        <v>162</v>
      </c>
      <c r="D884747" s="273">
        <v>30557596.989999998</v>
      </c>
    </row>
    <row r="884748" spans="2:4" x14ac:dyDescent="0.2">
      <c r="B884748" t="s">
        <v>253</v>
      </c>
      <c r="C884748" t="s">
        <v>253</v>
      </c>
      <c r="D884748" s="273">
        <v>23224763.690000001</v>
      </c>
    </row>
    <row r="884749" spans="2:4" x14ac:dyDescent="0.2">
      <c r="B884749" t="s">
        <v>163</v>
      </c>
      <c r="C884749" t="s">
        <v>163</v>
      </c>
      <c r="D884749" s="273">
        <v>12704057.33</v>
      </c>
    </row>
    <row r="884750" spans="2:4" x14ac:dyDescent="0.2">
      <c r="B884750" t="s">
        <v>164</v>
      </c>
      <c r="C884750" t="s">
        <v>164</v>
      </c>
      <c r="D884750" s="273">
        <v>-68640.08</v>
      </c>
    </row>
    <row r="884751" spans="2:4" x14ac:dyDescent="0.2">
      <c r="B884751" t="s">
        <v>165</v>
      </c>
      <c r="C884751" t="s">
        <v>165</v>
      </c>
      <c r="D884751" s="273">
        <v>19164743.690000001</v>
      </c>
    </row>
    <row r="884752" spans="2:4" x14ac:dyDescent="0.2">
      <c r="B884752" t="s">
        <v>166</v>
      </c>
      <c r="C884752" t="s">
        <v>166</v>
      </c>
      <c r="D884752" s="273">
        <v>200431121.40000001</v>
      </c>
    </row>
    <row r="884753" spans="2:4" x14ac:dyDescent="0.2">
      <c r="B884753" t="s">
        <v>167</v>
      </c>
      <c r="C884753" t="s">
        <v>167</v>
      </c>
      <c r="D884753" s="273">
        <v>412104640.45999998</v>
      </c>
    </row>
    <row r="884754" spans="2:4" x14ac:dyDescent="0.2">
      <c r="B884754" t="s">
        <v>168</v>
      </c>
      <c r="C884754" t="s">
        <v>168</v>
      </c>
      <c r="D884754" s="273">
        <v>329580677.19</v>
      </c>
    </row>
    <row r="884755" spans="2:4" x14ac:dyDescent="0.2">
      <c r="B884755" t="s">
        <v>169</v>
      </c>
      <c r="C884755" t="s">
        <v>169</v>
      </c>
      <c r="D884755" s="273">
        <v>230288835.16999999</v>
      </c>
    </row>
    <row r="884756" spans="2:4" x14ac:dyDescent="0.2">
      <c r="B884756" t="s">
        <v>170</v>
      </c>
      <c r="C884756" t="s">
        <v>170</v>
      </c>
      <c r="D884756" s="273">
        <v>272410501.61000001</v>
      </c>
    </row>
    <row r="884757" spans="2:4" x14ac:dyDescent="0.2">
      <c r="B884757" t="s">
        <v>171</v>
      </c>
      <c r="C884757" t="s">
        <v>171</v>
      </c>
      <c r="D884757" s="273">
        <v>23786009.210000001</v>
      </c>
    </row>
    <row r="884758" spans="2:4" x14ac:dyDescent="0.2">
      <c r="B884758" t="s">
        <v>172</v>
      </c>
      <c r="C884758" t="s">
        <v>172</v>
      </c>
      <c r="D884758" s="273">
        <v>7975329.9699999997</v>
      </c>
    </row>
    <row r="884759" spans="2:4" x14ac:dyDescent="0.2">
      <c r="B884759" t="s">
        <v>173</v>
      </c>
      <c r="C884759" t="s">
        <v>173</v>
      </c>
      <c r="D884759" s="273">
        <v>56925380.359999999</v>
      </c>
    </row>
    <row r="884760" spans="2:4" x14ac:dyDescent="0.2">
      <c r="B884760" t="s">
        <v>174</v>
      </c>
      <c r="C884760" t="s">
        <v>174</v>
      </c>
      <c r="D884760" s="273">
        <v>1468025.62</v>
      </c>
    </row>
    <row r="884761" spans="2:4" x14ac:dyDescent="0.2">
      <c r="B884761" t="s">
        <v>175</v>
      </c>
      <c r="C884761" t="s">
        <v>175</v>
      </c>
      <c r="D884761" s="273">
        <v>23279878.120000001</v>
      </c>
    </row>
    <row r="884762" spans="2:4" x14ac:dyDescent="0.2">
      <c r="B884762" t="s">
        <v>176</v>
      </c>
      <c r="C884762" t="s">
        <v>176</v>
      </c>
      <c r="D884762" s="273">
        <v>45377287.770000003</v>
      </c>
    </row>
    <row r="884763" spans="2:4" x14ac:dyDescent="0.2">
      <c r="B884763" t="s">
        <v>177</v>
      </c>
      <c r="C884763" t="s">
        <v>177</v>
      </c>
      <c r="D884763" s="273">
        <v>12833663.210000001</v>
      </c>
    </row>
    <row r="884764" spans="2:4" x14ac:dyDescent="0.2">
      <c r="B884764" t="s">
        <v>178</v>
      </c>
      <c r="C884764" t="s">
        <v>178</v>
      </c>
      <c r="D884764" s="273">
        <v>34408985.140000001</v>
      </c>
    </row>
    <row r="884765" spans="2:4" x14ac:dyDescent="0.2">
      <c r="B884765" t="s">
        <v>179</v>
      </c>
      <c r="C884765" t="s">
        <v>179</v>
      </c>
      <c r="D884765" s="273">
        <v>922447.6</v>
      </c>
    </row>
    <row r="884766" spans="2:4" x14ac:dyDescent="0.2">
      <c r="B884766" t="s">
        <v>180</v>
      </c>
      <c r="C884766" t="s">
        <v>180</v>
      </c>
      <c r="D884766" s="273">
        <v>35958905.509999998</v>
      </c>
    </row>
    <row r="884767" spans="2:4" x14ac:dyDescent="0.2">
      <c r="B884767" t="s">
        <v>181</v>
      </c>
      <c r="C884767" t="s">
        <v>181</v>
      </c>
      <c r="D884767" s="273">
        <v>10454073.970000001</v>
      </c>
    </row>
    <row r="884768" spans="2:4" x14ac:dyDescent="0.2">
      <c r="B884768" t="s">
        <v>201</v>
      </c>
      <c r="C884768" t="s">
        <v>201</v>
      </c>
      <c r="D884768" s="273">
        <v>2448716400.71</v>
      </c>
    </row>
    <row r="901124" spans="2:4" x14ac:dyDescent="0.2">
      <c r="D901124" s="273">
        <v>46</v>
      </c>
    </row>
    <row r="901125" spans="2:4" x14ac:dyDescent="0.2">
      <c r="D901125" s="273" t="s">
        <v>41</v>
      </c>
    </row>
    <row r="901126" spans="2:4" x14ac:dyDescent="0.2">
      <c r="B901126" t="s">
        <v>157</v>
      </c>
      <c r="C901126" t="s">
        <v>157</v>
      </c>
      <c r="D901126" s="273">
        <v>8578838.3499999996</v>
      </c>
    </row>
    <row r="901127" spans="2:4" x14ac:dyDescent="0.2">
      <c r="B901127" t="s">
        <v>158</v>
      </c>
      <c r="C901127" t="s">
        <v>158</v>
      </c>
      <c r="D901127" s="273">
        <v>497020769.79000002</v>
      </c>
    </row>
    <row r="901128" spans="2:4" x14ac:dyDescent="0.2">
      <c r="B901128" t="s">
        <v>159</v>
      </c>
      <c r="C901128" t="s">
        <v>159</v>
      </c>
      <c r="D901128" s="273">
        <v>14077898.43</v>
      </c>
    </row>
    <row r="901129" spans="2:4" x14ac:dyDescent="0.2">
      <c r="B901129" t="s">
        <v>160</v>
      </c>
      <c r="C901129" t="s">
        <v>160</v>
      </c>
      <c r="D901129" s="273">
        <v>35769173.32</v>
      </c>
    </row>
    <row r="901130" spans="2:4" x14ac:dyDescent="0.2">
      <c r="B901130" t="s">
        <v>161</v>
      </c>
      <c r="C901130" t="s">
        <v>161</v>
      </c>
      <c r="D901130" s="273">
        <v>109481436.89</v>
      </c>
    </row>
    <row r="901131" spans="2:4" x14ac:dyDescent="0.2">
      <c r="B901131" t="s">
        <v>162</v>
      </c>
      <c r="C901131" t="s">
        <v>162</v>
      </c>
      <c r="D901131" s="273">
        <v>30557596.989999998</v>
      </c>
    </row>
    <row r="901132" spans="2:4" x14ac:dyDescent="0.2">
      <c r="B901132" t="s">
        <v>253</v>
      </c>
      <c r="C901132" t="s">
        <v>253</v>
      </c>
      <c r="D901132" s="273">
        <v>23224763.690000001</v>
      </c>
    </row>
    <row r="901133" spans="2:4" x14ac:dyDescent="0.2">
      <c r="B901133" t="s">
        <v>163</v>
      </c>
      <c r="C901133" t="s">
        <v>163</v>
      </c>
      <c r="D901133" s="273">
        <v>12704057.33</v>
      </c>
    </row>
    <row r="901134" spans="2:4" x14ac:dyDescent="0.2">
      <c r="B901134" t="s">
        <v>164</v>
      </c>
      <c r="C901134" t="s">
        <v>164</v>
      </c>
      <c r="D901134" s="273">
        <v>-68640.08</v>
      </c>
    </row>
    <row r="901135" spans="2:4" x14ac:dyDescent="0.2">
      <c r="B901135" t="s">
        <v>165</v>
      </c>
      <c r="C901135" t="s">
        <v>165</v>
      </c>
      <c r="D901135" s="273">
        <v>19164743.690000001</v>
      </c>
    </row>
    <row r="901136" spans="2:4" x14ac:dyDescent="0.2">
      <c r="B901136" t="s">
        <v>166</v>
      </c>
      <c r="C901136" t="s">
        <v>166</v>
      </c>
      <c r="D901136" s="273">
        <v>200431121.40000001</v>
      </c>
    </row>
    <row r="901137" spans="2:4" x14ac:dyDescent="0.2">
      <c r="B901137" t="s">
        <v>167</v>
      </c>
      <c r="C901137" t="s">
        <v>167</v>
      </c>
      <c r="D901137" s="273">
        <v>412104640.45999998</v>
      </c>
    </row>
    <row r="901138" spans="2:4" x14ac:dyDescent="0.2">
      <c r="B901138" t="s">
        <v>168</v>
      </c>
      <c r="C901138" t="s">
        <v>168</v>
      </c>
      <c r="D901138" s="273">
        <v>329580677.19</v>
      </c>
    </row>
    <row r="901139" spans="2:4" x14ac:dyDescent="0.2">
      <c r="B901139" t="s">
        <v>169</v>
      </c>
      <c r="C901139" t="s">
        <v>169</v>
      </c>
      <c r="D901139" s="273">
        <v>230288835.16999999</v>
      </c>
    </row>
    <row r="901140" spans="2:4" x14ac:dyDescent="0.2">
      <c r="B901140" t="s">
        <v>170</v>
      </c>
      <c r="C901140" t="s">
        <v>170</v>
      </c>
      <c r="D901140" s="273">
        <v>272410501.61000001</v>
      </c>
    </row>
    <row r="901141" spans="2:4" x14ac:dyDescent="0.2">
      <c r="B901141" t="s">
        <v>171</v>
      </c>
      <c r="C901141" t="s">
        <v>171</v>
      </c>
      <c r="D901141" s="273">
        <v>23786009.210000001</v>
      </c>
    </row>
    <row r="901142" spans="2:4" x14ac:dyDescent="0.2">
      <c r="B901142" t="s">
        <v>172</v>
      </c>
      <c r="C901142" t="s">
        <v>172</v>
      </c>
      <c r="D901142" s="273">
        <v>7975329.9699999997</v>
      </c>
    </row>
    <row r="901143" spans="2:4" x14ac:dyDescent="0.2">
      <c r="B901143" t="s">
        <v>173</v>
      </c>
      <c r="C901143" t="s">
        <v>173</v>
      </c>
      <c r="D901143" s="273">
        <v>56925380.359999999</v>
      </c>
    </row>
    <row r="901144" spans="2:4" x14ac:dyDescent="0.2">
      <c r="B901144" t="s">
        <v>174</v>
      </c>
      <c r="C901144" t="s">
        <v>174</v>
      </c>
      <c r="D901144" s="273">
        <v>1468025.62</v>
      </c>
    </row>
    <row r="901145" spans="2:4" x14ac:dyDescent="0.2">
      <c r="B901145" t="s">
        <v>175</v>
      </c>
      <c r="C901145" t="s">
        <v>175</v>
      </c>
      <c r="D901145" s="273">
        <v>23279878.120000001</v>
      </c>
    </row>
    <row r="901146" spans="2:4" x14ac:dyDescent="0.2">
      <c r="B901146" t="s">
        <v>176</v>
      </c>
      <c r="C901146" t="s">
        <v>176</v>
      </c>
      <c r="D901146" s="273">
        <v>45377287.770000003</v>
      </c>
    </row>
    <row r="901147" spans="2:4" x14ac:dyDescent="0.2">
      <c r="B901147" t="s">
        <v>177</v>
      </c>
      <c r="C901147" t="s">
        <v>177</v>
      </c>
      <c r="D901147" s="273">
        <v>12833663.210000001</v>
      </c>
    </row>
    <row r="901148" spans="2:4" x14ac:dyDescent="0.2">
      <c r="B901148" t="s">
        <v>178</v>
      </c>
      <c r="C901148" t="s">
        <v>178</v>
      </c>
      <c r="D901148" s="273">
        <v>34408985.140000001</v>
      </c>
    </row>
    <row r="901149" spans="2:4" x14ac:dyDescent="0.2">
      <c r="B901149" t="s">
        <v>179</v>
      </c>
      <c r="C901149" t="s">
        <v>179</v>
      </c>
      <c r="D901149" s="273">
        <v>922447.6</v>
      </c>
    </row>
    <row r="901150" spans="2:4" x14ac:dyDescent="0.2">
      <c r="B901150" t="s">
        <v>180</v>
      </c>
      <c r="C901150" t="s">
        <v>180</v>
      </c>
      <c r="D901150" s="273">
        <v>35958905.509999998</v>
      </c>
    </row>
    <row r="901151" spans="2:4" x14ac:dyDescent="0.2">
      <c r="B901151" t="s">
        <v>181</v>
      </c>
      <c r="C901151" t="s">
        <v>181</v>
      </c>
      <c r="D901151" s="273">
        <v>10454073.970000001</v>
      </c>
    </row>
    <row r="901152" spans="2:4" x14ac:dyDescent="0.2">
      <c r="B901152" t="s">
        <v>201</v>
      </c>
      <c r="C901152" t="s">
        <v>201</v>
      </c>
      <c r="D901152" s="273">
        <v>2448716400.71</v>
      </c>
    </row>
    <row r="917508" spans="2:4" x14ac:dyDescent="0.2">
      <c r="D917508" s="273">
        <v>46</v>
      </c>
    </row>
    <row r="917509" spans="2:4" x14ac:dyDescent="0.2">
      <c r="D917509" s="273" t="s">
        <v>41</v>
      </c>
    </row>
    <row r="917510" spans="2:4" x14ac:dyDescent="0.2">
      <c r="B917510" t="s">
        <v>157</v>
      </c>
      <c r="C917510" t="s">
        <v>157</v>
      </c>
      <c r="D917510" s="273">
        <v>8578838.3499999996</v>
      </c>
    </row>
    <row r="917511" spans="2:4" x14ac:dyDescent="0.2">
      <c r="B917511" t="s">
        <v>158</v>
      </c>
      <c r="C917511" t="s">
        <v>158</v>
      </c>
      <c r="D917511" s="273">
        <v>497020769.79000002</v>
      </c>
    </row>
    <row r="917512" spans="2:4" x14ac:dyDescent="0.2">
      <c r="B917512" t="s">
        <v>159</v>
      </c>
      <c r="C917512" t="s">
        <v>159</v>
      </c>
      <c r="D917512" s="273">
        <v>14077898.43</v>
      </c>
    </row>
    <row r="917513" spans="2:4" x14ac:dyDescent="0.2">
      <c r="B917513" t="s">
        <v>160</v>
      </c>
      <c r="C917513" t="s">
        <v>160</v>
      </c>
      <c r="D917513" s="273">
        <v>35769173.32</v>
      </c>
    </row>
    <row r="917514" spans="2:4" x14ac:dyDescent="0.2">
      <c r="B917514" t="s">
        <v>161</v>
      </c>
      <c r="C917514" t="s">
        <v>161</v>
      </c>
      <c r="D917514" s="273">
        <v>109481436.89</v>
      </c>
    </row>
    <row r="917515" spans="2:4" x14ac:dyDescent="0.2">
      <c r="B917515" t="s">
        <v>162</v>
      </c>
      <c r="C917515" t="s">
        <v>162</v>
      </c>
      <c r="D917515" s="273">
        <v>30557596.989999998</v>
      </c>
    </row>
    <row r="917516" spans="2:4" x14ac:dyDescent="0.2">
      <c r="B917516" t="s">
        <v>253</v>
      </c>
      <c r="C917516" t="s">
        <v>253</v>
      </c>
      <c r="D917516" s="273">
        <v>23224763.690000001</v>
      </c>
    </row>
    <row r="917517" spans="2:4" x14ac:dyDescent="0.2">
      <c r="B917517" t="s">
        <v>163</v>
      </c>
      <c r="C917517" t="s">
        <v>163</v>
      </c>
      <c r="D917517" s="273">
        <v>12704057.33</v>
      </c>
    </row>
    <row r="917518" spans="2:4" x14ac:dyDescent="0.2">
      <c r="B917518" t="s">
        <v>164</v>
      </c>
      <c r="C917518" t="s">
        <v>164</v>
      </c>
      <c r="D917518" s="273">
        <v>-68640.08</v>
      </c>
    </row>
    <row r="917519" spans="2:4" x14ac:dyDescent="0.2">
      <c r="B917519" t="s">
        <v>165</v>
      </c>
      <c r="C917519" t="s">
        <v>165</v>
      </c>
      <c r="D917519" s="273">
        <v>19164743.690000001</v>
      </c>
    </row>
    <row r="917520" spans="2:4" x14ac:dyDescent="0.2">
      <c r="B917520" t="s">
        <v>166</v>
      </c>
      <c r="C917520" t="s">
        <v>166</v>
      </c>
      <c r="D917520" s="273">
        <v>200431121.40000001</v>
      </c>
    </row>
    <row r="917521" spans="2:4" x14ac:dyDescent="0.2">
      <c r="B917521" t="s">
        <v>167</v>
      </c>
      <c r="C917521" t="s">
        <v>167</v>
      </c>
      <c r="D917521" s="273">
        <v>412104640.45999998</v>
      </c>
    </row>
    <row r="917522" spans="2:4" x14ac:dyDescent="0.2">
      <c r="B917522" t="s">
        <v>168</v>
      </c>
      <c r="C917522" t="s">
        <v>168</v>
      </c>
      <c r="D917522" s="273">
        <v>329580677.19</v>
      </c>
    </row>
    <row r="917523" spans="2:4" x14ac:dyDescent="0.2">
      <c r="B917523" t="s">
        <v>169</v>
      </c>
      <c r="C917523" t="s">
        <v>169</v>
      </c>
      <c r="D917523" s="273">
        <v>230288835.16999999</v>
      </c>
    </row>
    <row r="917524" spans="2:4" x14ac:dyDescent="0.2">
      <c r="B917524" t="s">
        <v>170</v>
      </c>
      <c r="C917524" t="s">
        <v>170</v>
      </c>
      <c r="D917524" s="273">
        <v>272410501.61000001</v>
      </c>
    </row>
    <row r="917525" spans="2:4" x14ac:dyDescent="0.2">
      <c r="B917525" t="s">
        <v>171</v>
      </c>
      <c r="C917525" t="s">
        <v>171</v>
      </c>
      <c r="D917525" s="273">
        <v>23786009.210000001</v>
      </c>
    </row>
    <row r="917526" spans="2:4" x14ac:dyDescent="0.2">
      <c r="B917526" t="s">
        <v>172</v>
      </c>
      <c r="C917526" t="s">
        <v>172</v>
      </c>
      <c r="D917526" s="273">
        <v>7975329.9699999997</v>
      </c>
    </row>
    <row r="917527" spans="2:4" x14ac:dyDescent="0.2">
      <c r="B917527" t="s">
        <v>173</v>
      </c>
      <c r="C917527" t="s">
        <v>173</v>
      </c>
      <c r="D917527" s="273">
        <v>56925380.359999999</v>
      </c>
    </row>
    <row r="917528" spans="2:4" x14ac:dyDescent="0.2">
      <c r="B917528" t="s">
        <v>174</v>
      </c>
      <c r="C917528" t="s">
        <v>174</v>
      </c>
      <c r="D917528" s="273">
        <v>1468025.62</v>
      </c>
    </row>
    <row r="917529" spans="2:4" x14ac:dyDescent="0.2">
      <c r="B917529" t="s">
        <v>175</v>
      </c>
      <c r="C917529" t="s">
        <v>175</v>
      </c>
      <c r="D917529" s="273">
        <v>23279878.120000001</v>
      </c>
    </row>
    <row r="917530" spans="2:4" x14ac:dyDescent="0.2">
      <c r="B917530" t="s">
        <v>176</v>
      </c>
      <c r="C917530" t="s">
        <v>176</v>
      </c>
      <c r="D917530" s="273">
        <v>45377287.770000003</v>
      </c>
    </row>
    <row r="917531" spans="2:4" x14ac:dyDescent="0.2">
      <c r="B917531" t="s">
        <v>177</v>
      </c>
      <c r="C917531" t="s">
        <v>177</v>
      </c>
      <c r="D917531" s="273">
        <v>12833663.210000001</v>
      </c>
    </row>
    <row r="917532" spans="2:4" x14ac:dyDescent="0.2">
      <c r="B917532" t="s">
        <v>178</v>
      </c>
      <c r="C917532" t="s">
        <v>178</v>
      </c>
      <c r="D917532" s="273">
        <v>34408985.140000001</v>
      </c>
    </row>
    <row r="917533" spans="2:4" x14ac:dyDescent="0.2">
      <c r="B917533" t="s">
        <v>179</v>
      </c>
      <c r="C917533" t="s">
        <v>179</v>
      </c>
      <c r="D917533" s="273">
        <v>922447.6</v>
      </c>
    </row>
    <row r="917534" spans="2:4" x14ac:dyDescent="0.2">
      <c r="B917534" t="s">
        <v>180</v>
      </c>
      <c r="C917534" t="s">
        <v>180</v>
      </c>
      <c r="D917534" s="273">
        <v>35958905.509999998</v>
      </c>
    </row>
    <row r="917535" spans="2:4" x14ac:dyDescent="0.2">
      <c r="B917535" t="s">
        <v>181</v>
      </c>
      <c r="C917535" t="s">
        <v>181</v>
      </c>
      <c r="D917535" s="273">
        <v>10454073.970000001</v>
      </c>
    </row>
    <row r="917536" spans="2:4" x14ac:dyDescent="0.2">
      <c r="B917536" t="s">
        <v>201</v>
      </c>
      <c r="C917536" t="s">
        <v>201</v>
      </c>
      <c r="D917536" s="273">
        <v>2448716400.71</v>
      </c>
    </row>
    <row r="933892" spans="2:4" x14ac:dyDescent="0.2">
      <c r="D933892" s="273">
        <v>46</v>
      </c>
    </row>
    <row r="933893" spans="2:4" x14ac:dyDescent="0.2">
      <c r="D933893" s="273" t="s">
        <v>41</v>
      </c>
    </row>
    <row r="933894" spans="2:4" x14ac:dyDescent="0.2">
      <c r="B933894" t="s">
        <v>157</v>
      </c>
      <c r="C933894" t="s">
        <v>157</v>
      </c>
      <c r="D933894" s="273">
        <v>8578838.3499999996</v>
      </c>
    </row>
    <row r="933895" spans="2:4" x14ac:dyDescent="0.2">
      <c r="B933895" t="s">
        <v>158</v>
      </c>
      <c r="C933895" t="s">
        <v>158</v>
      </c>
      <c r="D933895" s="273">
        <v>497020769.79000002</v>
      </c>
    </row>
    <row r="933896" spans="2:4" x14ac:dyDescent="0.2">
      <c r="B933896" t="s">
        <v>159</v>
      </c>
      <c r="C933896" t="s">
        <v>159</v>
      </c>
      <c r="D933896" s="273">
        <v>14077898.43</v>
      </c>
    </row>
    <row r="933897" spans="2:4" x14ac:dyDescent="0.2">
      <c r="B933897" t="s">
        <v>160</v>
      </c>
      <c r="C933897" t="s">
        <v>160</v>
      </c>
      <c r="D933897" s="273">
        <v>35769173.32</v>
      </c>
    </row>
    <row r="933898" spans="2:4" x14ac:dyDescent="0.2">
      <c r="B933898" t="s">
        <v>161</v>
      </c>
      <c r="C933898" t="s">
        <v>161</v>
      </c>
      <c r="D933898" s="273">
        <v>109481436.89</v>
      </c>
    </row>
    <row r="933899" spans="2:4" x14ac:dyDescent="0.2">
      <c r="B933899" t="s">
        <v>162</v>
      </c>
      <c r="C933899" t="s">
        <v>162</v>
      </c>
      <c r="D933899" s="273">
        <v>30557596.989999998</v>
      </c>
    </row>
    <row r="933900" spans="2:4" x14ac:dyDescent="0.2">
      <c r="B933900" t="s">
        <v>253</v>
      </c>
      <c r="C933900" t="s">
        <v>253</v>
      </c>
      <c r="D933900" s="273">
        <v>23224763.690000001</v>
      </c>
    </row>
    <row r="933901" spans="2:4" x14ac:dyDescent="0.2">
      <c r="B933901" t="s">
        <v>163</v>
      </c>
      <c r="C933901" t="s">
        <v>163</v>
      </c>
      <c r="D933901" s="273">
        <v>12704057.33</v>
      </c>
    </row>
    <row r="933902" spans="2:4" x14ac:dyDescent="0.2">
      <c r="B933902" t="s">
        <v>164</v>
      </c>
      <c r="C933902" t="s">
        <v>164</v>
      </c>
      <c r="D933902" s="273">
        <v>-68640.08</v>
      </c>
    </row>
    <row r="933903" spans="2:4" x14ac:dyDescent="0.2">
      <c r="B933903" t="s">
        <v>165</v>
      </c>
      <c r="C933903" t="s">
        <v>165</v>
      </c>
      <c r="D933903" s="273">
        <v>19164743.690000001</v>
      </c>
    </row>
    <row r="933904" spans="2:4" x14ac:dyDescent="0.2">
      <c r="B933904" t="s">
        <v>166</v>
      </c>
      <c r="C933904" t="s">
        <v>166</v>
      </c>
      <c r="D933904" s="273">
        <v>200431121.40000001</v>
      </c>
    </row>
    <row r="933905" spans="2:4" x14ac:dyDescent="0.2">
      <c r="B933905" t="s">
        <v>167</v>
      </c>
      <c r="C933905" t="s">
        <v>167</v>
      </c>
      <c r="D933905" s="273">
        <v>412104640.45999998</v>
      </c>
    </row>
    <row r="933906" spans="2:4" x14ac:dyDescent="0.2">
      <c r="B933906" t="s">
        <v>168</v>
      </c>
      <c r="C933906" t="s">
        <v>168</v>
      </c>
      <c r="D933906" s="273">
        <v>329580677.19</v>
      </c>
    </row>
    <row r="933907" spans="2:4" x14ac:dyDescent="0.2">
      <c r="B933907" t="s">
        <v>169</v>
      </c>
      <c r="C933907" t="s">
        <v>169</v>
      </c>
      <c r="D933907" s="273">
        <v>230288835.16999999</v>
      </c>
    </row>
    <row r="933908" spans="2:4" x14ac:dyDescent="0.2">
      <c r="B933908" t="s">
        <v>170</v>
      </c>
      <c r="C933908" t="s">
        <v>170</v>
      </c>
      <c r="D933908" s="273">
        <v>272410501.61000001</v>
      </c>
    </row>
    <row r="933909" spans="2:4" x14ac:dyDescent="0.2">
      <c r="B933909" t="s">
        <v>171</v>
      </c>
      <c r="C933909" t="s">
        <v>171</v>
      </c>
      <c r="D933909" s="273">
        <v>23786009.210000001</v>
      </c>
    </row>
    <row r="933910" spans="2:4" x14ac:dyDescent="0.2">
      <c r="B933910" t="s">
        <v>172</v>
      </c>
      <c r="C933910" t="s">
        <v>172</v>
      </c>
      <c r="D933910" s="273">
        <v>7975329.9699999997</v>
      </c>
    </row>
    <row r="933911" spans="2:4" x14ac:dyDescent="0.2">
      <c r="B933911" t="s">
        <v>173</v>
      </c>
      <c r="C933911" t="s">
        <v>173</v>
      </c>
      <c r="D933911" s="273">
        <v>56925380.359999999</v>
      </c>
    </row>
    <row r="933912" spans="2:4" x14ac:dyDescent="0.2">
      <c r="B933912" t="s">
        <v>174</v>
      </c>
      <c r="C933912" t="s">
        <v>174</v>
      </c>
      <c r="D933912" s="273">
        <v>1468025.62</v>
      </c>
    </row>
    <row r="933913" spans="2:4" x14ac:dyDescent="0.2">
      <c r="B933913" t="s">
        <v>175</v>
      </c>
      <c r="C933913" t="s">
        <v>175</v>
      </c>
      <c r="D933913" s="273">
        <v>23279878.120000001</v>
      </c>
    </row>
    <row r="933914" spans="2:4" x14ac:dyDescent="0.2">
      <c r="B933914" t="s">
        <v>176</v>
      </c>
      <c r="C933914" t="s">
        <v>176</v>
      </c>
      <c r="D933914" s="273">
        <v>45377287.770000003</v>
      </c>
    </row>
    <row r="933915" spans="2:4" x14ac:dyDescent="0.2">
      <c r="B933915" t="s">
        <v>177</v>
      </c>
      <c r="C933915" t="s">
        <v>177</v>
      </c>
      <c r="D933915" s="273">
        <v>12833663.210000001</v>
      </c>
    </row>
    <row r="933916" spans="2:4" x14ac:dyDescent="0.2">
      <c r="B933916" t="s">
        <v>178</v>
      </c>
      <c r="C933916" t="s">
        <v>178</v>
      </c>
      <c r="D933916" s="273">
        <v>34408985.140000001</v>
      </c>
    </row>
    <row r="933917" spans="2:4" x14ac:dyDescent="0.2">
      <c r="B933917" t="s">
        <v>179</v>
      </c>
      <c r="C933917" t="s">
        <v>179</v>
      </c>
      <c r="D933917" s="273">
        <v>922447.6</v>
      </c>
    </row>
    <row r="933918" spans="2:4" x14ac:dyDescent="0.2">
      <c r="B933918" t="s">
        <v>180</v>
      </c>
      <c r="C933918" t="s">
        <v>180</v>
      </c>
      <c r="D933918" s="273">
        <v>35958905.509999998</v>
      </c>
    </row>
    <row r="933919" spans="2:4" x14ac:dyDescent="0.2">
      <c r="B933919" t="s">
        <v>181</v>
      </c>
      <c r="C933919" t="s">
        <v>181</v>
      </c>
      <c r="D933919" s="273">
        <v>10454073.970000001</v>
      </c>
    </row>
    <row r="933920" spans="2:4" x14ac:dyDescent="0.2">
      <c r="B933920" t="s">
        <v>201</v>
      </c>
      <c r="C933920" t="s">
        <v>201</v>
      </c>
      <c r="D933920" s="273">
        <v>2448716400.71</v>
      </c>
    </row>
    <row r="950276" spans="2:4" x14ac:dyDescent="0.2">
      <c r="D950276" s="273">
        <v>46</v>
      </c>
    </row>
    <row r="950277" spans="2:4" x14ac:dyDescent="0.2">
      <c r="D950277" s="273" t="s">
        <v>41</v>
      </c>
    </row>
    <row r="950278" spans="2:4" x14ac:dyDescent="0.2">
      <c r="B950278" t="s">
        <v>157</v>
      </c>
      <c r="C950278" t="s">
        <v>157</v>
      </c>
      <c r="D950278" s="273">
        <v>8578838.3499999996</v>
      </c>
    </row>
    <row r="950279" spans="2:4" x14ac:dyDescent="0.2">
      <c r="B950279" t="s">
        <v>158</v>
      </c>
      <c r="C950279" t="s">
        <v>158</v>
      </c>
      <c r="D950279" s="273">
        <v>497020769.79000002</v>
      </c>
    </row>
    <row r="950280" spans="2:4" x14ac:dyDescent="0.2">
      <c r="B950280" t="s">
        <v>159</v>
      </c>
      <c r="C950280" t="s">
        <v>159</v>
      </c>
      <c r="D950280" s="273">
        <v>14077898.43</v>
      </c>
    </row>
    <row r="950281" spans="2:4" x14ac:dyDescent="0.2">
      <c r="B950281" t="s">
        <v>160</v>
      </c>
      <c r="C950281" t="s">
        <v>160</v>
      </c>
      <c r="D950281" s="273">
        <v>35769173.32</v>
      </c>
    </row>
    <row r="950282" spans="2:4" x14ac:dyDescent="0.2">
      <c r="B950282" t="s">
        <v>161</v>
      </c>
      <c r="C950282" t="s">
        <v>161</v>
      </c>
      <c r="D950282" s="273">
        <v>109481436.89</v>
      </c>
    </row>
    <row r="950283" spans="2:4" x14ac:dyDescent="0.2">
      <c r="B950283" t="s">
        <v>162</v>
      </c>
      <c r="C950283" t="s">
        <v>162</v>
      </c>
      <c r="D950283" s="273">
        <v>30557596.989999998</v>
      </c>
    </row>
    <row r="950284" spans="2:4" x14ac:dyDescent="0.2">
      <c r="B950284" t="s">
        <v>253</v>
      </c>
      <c r="C950284" t="s">
        <v>253</v>
      </c>
      <c r="D950284" s="273">
        <v>23224763.690000001</v>
      </c>
    </row>
    <row r="950285" spans="2:4" x14ac:dyDescent="0.2">
      <c r="B950285" t="s">
        <v>163</v>
      </c>
      <c r="C950285" t="s">
        <v>163</v>
      </c>
      <c r="D950285" s="273">
        <v>12704057.33</v>
      </c>
    </row>
    <row r="950286" spans="2:4" x14ac:dyDescent="0.2">
      <c r="B950286" t="s">
        <v>164</v>
      </c>
      <c r="C950286" t="s">
        <v>164</v>
      </c>
      <c r="D950286" s="273">
        <v>-68640.08</v>
      </c>
    </row>
    <row r="950287" spans="2:4" x14ac:dyDescent="0.2">
      <c r="B950287" t="s">
        <v>165</v>
      </c>
      <c r="C950287" t="s">
        <v>165</v>
      </c>
      <c r="D950287" s="273">
        <v>19164743.690000001</v>
      </c>
    </row>
    <row r="950288" spans="2:4" x14ac:dyDescent="0.2">
      <c r="B950288" t="s">
        <v>166</v>
      </c>
      <c r="C950288" t="s">
        <v>166</v>
      </c>
      <c r="D950288" s="273">
        <v>200431121.40000001</v>
      </c>
    </row>
    <row r="950289" spans="2:4" x14ac:dyDescent="0.2">
      <c r="B950289" t="s">
        <v>167</v>
      </c>
      <c r="C950289" t="s">
        <v>167</v>
      </c>
      <c r="D950289" s="273">
        <v>412104640.45999998</v>
      </c>
    </row>
    <row r="950290" spans="2:4" x14ac:dyDescent="0.2">
      <c r="B950290" t="s">
        <v>168</v>
      </c>
      <c r="C950290" t="s">
        <v>168</v>
      </c>
      <c r="D950290" s="273">
        <v>329580677.19</v>
      </c>
    </row>
    <row r="950291" spans="2:4" x14ac:dyDescent="0.2">
      <c r="B950291" t="s">
        <v>169</v>
      </c>
      <c r="C950291" t="s">
        <v>169</v>
      </c>
      <c r="D950291" s="273">
        <v>230288835.16999999</v>
      </c>
    </row>
    <row r="950292" spans="2:4" x14ac:dyDescent="0.2">
      <c r="B950292" t="s">
        <v>170</v>
      </c>
      <c r="C950292" t="s">
        <v>170</v>
      </c>
      <c r="D950292" s="273">
        <v>272410501.61000001</v>
      </c>
    </row>
    <row r="950293" spans="2:4" x14ac:dyDescent="0.2">
      <c r="B950293" t="s">
        <v>171</v>
      </c>
      <c r="C950293" t="s">
        <v>171</v>
      </c>
      <c r="D950293" s="273">
        <v>23786009.210000001</v>
      </c>
    </row>
    <row r="950294" spans="2:4" x14ac:dyDescent="0.2">
      <c r="B950294" t="s">
        <v>172</v>
      </c>
      <c r="C950294" t="s">
        <v>172</v>
      </c>
      <c r="D950294" s="273">
        <v>7975329.9699999997</v>
      </c>
    </row>
    <row r="950295" spans="2:4" x14ac:dyDescent="0.2">
      <c r="B950295" t="s">
        <v>173</v>
      </c>
      <c r="C950295" t="s">
        <v>173</v>
      </c>
      <c r="D950295" s="273">
        <v>56925380.359999999</v>
      </c>
    </row>
    <row r="950296" spans="2:4" x14ac:dyDescent="0.2">
      <c r="B950296" t="s">
        <v>174</v>
      </c>
      <c r="C950296" t="s">
        <v>174</v>
      </c>
      <c r="D950296" s="273">
        <v>1468025.62</v>
      </c>
    </row>
    <row r="950297" spans="2:4" x14ac:dyDescent="0.2">
      <c r="B950297" t="s">
        <v>175</v>
      </c>
      <c r="C950297" t="s">
        <v>175</v>
      </c>
      <c r="D950297" s="273">
        <v>23279878.120000001</v>
      </c>
    </row>
    <row r="950298" spans="2:4" x14ac:dyDescent="0.2">
      <c r="B950298" t="s">
        <v>176</v>
      </c>
      <c r="C950298" t="s">
        <v>176</v>
      </c>
      <c r="D950298" s="273">
        <v>45377287.770000003</v>
      </c>
    </row>
    <row r="950299" spans="2:4" x14ac:dyDescent="0.2">
      <c r="B950299" t="s">
        <v>177</v>
      </c>
      <c r="C950299" t="s">
        <v>177</v>
      </c>
      <c r="D950299" s="273">
        <v>12833663.210000001</v>
      </c>
    </row>
    <row r="950300" spans="2:4" x14ac:dyDescent="0.2">
      <c r="B950300" t="s">
        <v>178</v>
      </c>
      <c r="C950300" t="s">
        <v>178</v>
      </c>
      <c r="D950300" s="273">
        <v>34408985.140000001</v>
      </c>
    </row>
    <row r="950301" spans="2:4" x14ac:dyDescent="0.2">
      <c r="B950301" t="s">
        <v>179</v>
      </c>
      <c r="C950301" t="s">
        <v>179</v>
      </c>
      <c r="D950301" s="273">
        <v>922447.6</v>
      </c>
    </row>
    <row r="950302" spans="2:4" x14ac:dyDescent="0.2">
      <c r="B950302" t="s">
        <v>180</v>
      </c>
      <c r="C950302" t="s">
        <v>180</v>
      </c>
      <c r="D950302" s="273">
        <v>35958905.509999998</v>
      </c>
    </row>
    <row r="950303" spans="2:4" x14ac:dyDescent="0.2">
      <c r="B950303" t="s">
        <v>181</v>
      </c>
      <c r="C950303" t="s">
        <v>181</v>
      </c>
      <c r="D950303" s="273">
        <v>10454073.970000001</v>
      </c>
    </row>
    <row r="950304" spans="2:4" x14ac:dyDescent="0.2">
      <c r="B950304" t="s">
        <v>201</v>
      </c>
      <c r="C950304" t="s">
        <v>201</v>
      </c>
      <c r="D950304" s="273">
        <v>2448716400.71</v>
      </c>
    </row>
    <row r="966660" spans="2:4" x14ac:dyDescent="0.2">
      <c r="D966660" s="273">
        <v>46</v>
      </c>
    </row>
    <row r="966661" spans="2:4" x14ac:dyDescent="0.2">
      <c r="D966661" s="273" t="s">
        <v>41</v>
      </c>
    </row>
    <row r="966662" spans="2:4" x14ac:dyDescent="0.2">
      <c r="B966662" t="s">
        <v>157</v>
      </c>
      <c r="C966662" t="s">
        <v>157</v>
      </c>
      <c r="D966662" s="273">
        <v>8578838.3499999996</v>
      </c>
    </row>
    <row r="966663" spans="2:4" x14ac:dyDescent="0.2">
      <c r="B966663" t="s">
        <v>158</v>
      </c>
      <c r="C966663" t="s">
        <v>158</v>
      </c>
      <c r="D966663" s="273">
        <v>497020769.79000002</v>
      </c>
    </row>
    <row r="966664" spans="2:4" x14ac:dyDescent="0.2">
      <c r="B966664" t="s">
        <v>159</v>
      </c>
      <c r="C966664" t="s">
        <v>159</v>
      </c>
      <c r="D966664" s="273">
        <v>14077898.43</v>
      </c>
    </row>
    <row r="966665" spans="2:4" x14ac:dyDescent="0.2">
      <c r="B966665" t="s">
        <v>160</v>
      </c>
      <c r="C966665" t="s">
        <v>160</v>
      </c>
      <c r="D966665" s="273">
        <v>35769173.32</v>
      </c>
    </row>
    <row r="966666" spans="2:4" x14ac:dyDescent="0.2">
      <c r="B966666" t="s">
        <v>161</v>
      </c>
      <c r="C966666" t="s">
        <v>161</v>
      </c>
      <c r="D966666" s="273">
        <v>109481436.89</v>
      </c>
    </row>
    <row r="966667" spans="2:4" x14ac:dyDescent="0.2">
      <c r="B966667" t="s">
        <v>162</v>
      </c>
      <c r="C966667" t="s">
        <v>162</v>
      </c>
      <c r="D966667" s="273">
        <v>30557596.989999998</v>
      </c>
    </row>
    <row r="966668" spans="2:4" x14ac:dyDescent="0.2">
      <c r="B966668" t="s">
        <v>253</v>
      </c>
      <c r="C966668" t="s">
        <v>253</v>
      </c>
      <c r="D966668" s="273">
        <v>23224763.690000001</v>
      </c>
    </row>
    <row r="966669" spans="2:4" x14ac:dyDescent="0.2">
      <c r="B966669" t="s">
        <v>163</v>
      </c>
      <c r="C966669" t="s">
        <v>163</v>
      </c>
      <c r="D966669" s="273">
        <v>12704057.33</v>
      </c>
    </row>
    <row r="966670" spans="2:4" x14ac:dyDescent="0.2">
      <c r="B966670" t="s">
        <v>164</v>
      </c>
      <c r="C966670" t="s">
        <v>164</v>
      </c>
      <c r="D966670" s="273">
        <v>-68640.08</v>
      </c>
    </row>
    <row r="966671" spans="2:4" x14ac:dyDescent="0.2">
      <c r="B966671" t="s">
        <v>165</v>
      </c>
      <c r="C966671" t="s">
        <v>165</v>
      </c>
      <c r="D966671" s="273">
        <v>19164743.690000001</v>
      </c>
    </row>
    <row r="966672" spans="2:4" x14ac:dyDescent="0.2">
      <c r="B966672" t="s">
        <v>166</v>
      </c>
      <c r="C966672" t="s">
        <v>166</v>
      </c>
      <c r="D966672" s="273">
        <v>200431121.40000001</v>
      </c>
    </row>
    <row r="966673" spans="2:4" x14ac:dyDescent="0.2">
      <c r="B966673" t="s">
        <v>167</v>
      </c>
      <c r="C966673" t="s">
        <v>167</v>
      </c>
      <c r="D966673" s="273">
        <v>412104640.45999998</v>
      </c>
    </row>
    <row r="966674" spans="2:4" x14ac:dyDescent="0.2">
      <c r="B966674" t="s">
        <v>168</v>
      </c>
      <c r="C966674" t="s">
        <v>168</v>
      </c>
      <c r="D966674" s="273">
        <v>329580677.19</v>
      </c>
    </row>
    <row r="966675" spans="2:4" x14ac:dyDescent="0.2">
      <c r="B966675" t="s">
        <v>169</v>
      </c>
      <c r="C966675" t="s">
        <v>169</v>
      </c>
      <c r="D966675" s="273">
        <v>230288835.16999999</v>
      </c>
    </row>
    <row r="966676" spans="2:4" x14ac:dyDescent="0.2">
      <c r="B966676" t="s">
        <v>170</v>
      </c>
      <c r="C966676" t="s">
        <v>170</v>
      </c>
      <c r="D966676" s="273">
        <v>272410501.61000001</v>
      </c>
    </row>
    <row r="966677" spans="2:4" x14ac:dyDescent="0.2">
      <c r="B966677" t="s">
        <v>171</v>
      </c>
      <c r="C966677" t="s">
        <v>171</v>
      </c>
      <c r="D966677" s="273">
        <v>23786009.210000001</v>
      </c>
    </row>
    <row r="966678" spans="2:4" x14ac:dyDescent="0.2">
      <c r="B966678" t="s">
        <v>172</v>
      </c>
      <c r="C966678" t="s">
        <v>172</v>
      </c>
      <c r="D966678" s="273">
        <v>7975329.9699999997</v>
      </c>
    </row>
    <row r="966679" spans="2:4" x14ac:dyDescent="0.2">
      <c r="B966679" t="s">
        <v>173</v>
      </c>
      <c r="C966679" t="s">
        <v>173</v>
      </c>
      <c r="D966679" s="273">
        <v>56925380.359999999</v>
      </c>
    </row>
    <row r="966680" spans="2:4" x14ac:dyDescent="0.2">
      <c r="B966680" t="s">
        <v>174</v>
      </c>
      <c r="C966680" t="s">
        <v>174</v>
      </c>
      <c r="D966680" s="273">
        <v>1468025.62</v>
      </c>
    </row>
    <row r="966681" spans="2:4" x14ac:dyDescent="0.2">
      <c r="B966681" t="s">
        <v>175</v>
      </c>
      <c r="C966681" t="s">
        <v>175</v>
      </c>
      <c r="D966681" s="273">
        <v>23279878.120000001</v>
      </c>
    </row>
    <row r="966682" spans="2:4" x14ac:dyDescent="0.2">
      <c r="B966682" t="s">
        <v>176</v>
      </c>
      <c r="C966682" t="s">
        <v>176</v>
      </c>
      <c r="D966682" s="273">
        <v>45377287.770000003</v>
      </c>
    </row>
    <row r="966683" spans="2:4" x14ac:dyDescent="0.2">
      <c r="B966683" t="s">
        <v>177</v>
      </c>
      <c r="C966683" t="s">
        <v>177</v>
      </c>
      <c r="D966683" s="273">
        <v>12833663.210000001</v>
      </c>
    </row>
    <row r="966684" spans="2:4" x14ac:dyDescent="0.2">
      <c r="B966684" t="s">
        <v>178</v>
      </c>
      <c r="C966684" t="s">
        <v>178</v>
      </c>
      <c r="D966684" s="273">
        <v>34408985.140000001</v>
      </c>
    </row>
    <row r="966685" spans="2:4" x14ac:dyDescent="0.2">
      <c r="B966685" t="s">
        <v>179</v>
      </c>
      <c r="C966685" t="s">
        <v>179</v>
      </c>
      <c r="D966685" s="273">
        <v>922447.6</v>
      </c>
    </row>
    <row r="966686" spans="2:4" x14ac:dyDescent="0.2">
      <c r="B966686" t="s">
        <v>180</v>
      </c>
      <c r="C966686" t="s">
        <v>180</v>
      </c>
      <c r="D966686" s="273">
        <v>35958905.509999998</v>
      </c>
    </row>
    <row r="966687" spans="2:4" x14ac:dyDescent="0.2">
      <c r="B966687" t="s">
        <v>181</v>
      </c>
      <c r="C966687" t="s">
        <v>181</v>
      </c>
      <c r="D966687" s="273">
        <v>10454073.970000001</v>
      </c>
    </row>
    <row r="966688" spans="2:4" x14ac:dyDescent="0.2">
      <c r="B966688" t="s">
        <v>201</v>
      </c>
      <c r="C966688" t="s">
        <v>201</v>
      </c>
      <c r="D966688" s="273">
        <v>2448716400.71</v>
      </c>
    </row>
    <row r="983044" spans="2:4" x14ac:dyDescent="0.2">
      <c r="D983044" s="273">
        <v>46</v>
      </c>
    </row>
    <row r="983045" spans="2:4" x14ac:dyDescent="0.2">
      <c r="D983045" s="273" t="s">
        <v>41</v>
      </c>
    </row>
    <row r="983046" spans="2:4" x14ac:dyDescent="0.2">
      <c r="B983046" t="s">
        <v>157</v>
      </c>
      <c r="C983046" t="s">
        <v>157</v>
      </c>
      <c r="D983046" s="273">
        <v>8578838.3499999996</v>
      </c>
    </row>
    <row r="983047" spans="2:4" x14ac:dyDescent="0.2">
      <c r="B983047" t="s">
        <v>158</v>
      </c>
      <c r="C983047" t="s">
        <v>158</v>
      </c>
      <c r="D983047" s="273">
        <v>497020769.79000002</v>
      </c>
    </row>
    <row r="983048" spans="2:4" x14ac:dyDescent="0.2">
      <c r="B983048" t="s">
        <v>159</v>
      </c>
      <c r="C983048" t="s">
        <v>159</v>
      </c>
      <c r="D983048" s="273">
        <v>14077898.43</v>
      </c>
    </row>
    <row r="983049" spans="2:4" x14ac:dyDescent="0.2">
      <c r="B983049" t="s">
        <v>160</v>
      </c>
      <c r="C983049" t="s">
        <v>160</v>
      </c>
      <c r="D983049" s="273">
        <v>35769173.32</v>
      </c>
    </row>
    <row r="983050" spans="2:4" x14ac:dyDescent="0.2">
      <c r="B983050" t="s">
        <v>161</v>
      </c>
      <c r="C983050" t="s">
        <v>161</v>
      </c>
      <c r="D983050" s="273">
        <v>109481436.89</v>
      </c>
    </row>
    <row r="983051" spans="2:4" x14ac:dyDescent="0.2">
      <c r="B983051" t="s">
        <v>162</v>
      </c>
      <c r="C983051" t="s">
        <v>162</v>
      </c>
      <c r="D983051" s="273">
        <v>30557596.989999998</v>
      </c>
    </row>
    <row r="983052" spans="2:4" x14ac:dyDescent="0.2">
      <c r="B983052" t="s">
        <v>253</v>
      </c>
      <c r="C983052" t="s">
        <v>253</v>
      </c>
      <c r="D983052" s="273">
        <v>23224763.690000001</v>
      </c>
    </row>
    <row r="983053" spans="2:4" x14ac:dyDescent="0.2">
      <c r="B983053" t="s">
        <v>163</v>
      </c>
      <c r="C983053" t="s">
        <v>163</v>
      </c>
      <c r="D983053" s="273">
        <v>12704057.33</v>
      </c>
    </row>
    <row r="983054" spans="2:4" x14ac:dyDescent="0.2">
      <c r="B983054" t="s">
        <v>164</v>
      </c>
      <c r="C983054" t="s">
        <v>164</v>
      </c>
      <c r="D983054" s="273">
        <v>-68640.08</v>
      </c>
    </row>
    <row r="983055" spans="2:4" x14ac:dyDescent="0.2">
      <c r="B983055" t="s">
        <v>165</v>
      </c>
      <c r="C983055" t="s">
        <v>165</v>
      </c>
      <c r="D983055" s="273">
        <v>19164743.690000001</v>
      </c>
    </row>
    <row r="983056" spans="2:4" x14ac:dyDescent="0.2">
      <c r="B983056" t="s">
        <v>166</v>
      </c>
      <c r="C983056" t="s">
        <v>166</v>
      </c>
      <c r="D983056" s="273">
        <v>200431121.40000001</v>
      </c>
    </row>
    <row r="983057" spans="2:4" x14ac:dyDescent="0.2">
      <c r="B983057" t="s">
        <v>167</v>
      </c>
      <c r="C983057" t="s">
        <v>167</v>
      </c>
      <c r="D983057" s="273">
        <v>412104640.45999998</v>
      </c>
    </row>
    <row r="983058" spans="2:4" x14ac:dyDescent="0.2">
      <c r="B983058" t="s">
        <v>168</v>
      </c>
      <c r="C983058" t="s">
        <v>168</v>
      </c>
      <c r="D983058" s="273">
        <v>329580677.19</v>
      </c>
    </row>
    <row r="983059" spans="2:4" x14ac:dyDescent="0.2">
      <c r="B983059" t="s">
        <v>169</v>
      </c>
      <c r="C983059" t="s">
        <v>169</v>
      </c>
      <c r="D983059" s="273">
        <v>230288835.16999999</v>
      </c>
    </row>
    <row r="983060" spans="2:4" x14ac:dyDescent="0.2">
      <c r="B983060" t="s">
        <v>170</v>
      </c>
      <c r="C983060" t="s">
        <v>170</v>
      </c>
      <c r="D983060" s="273">
        <v>272410501.61000001</v>
      </c>
    </row>
    <row r="983061" spans="2:4" x14ac:dyDescent="0.2">
      <c r="B983061" t="s">
        <v>171</v>
      </c>
      <c r="C983061" t="s">
        <v>171</v>
      </c>
      <c r="D983061" s="273">
        <v>23786009.210000001</v>
      </c>
    </row>
    <row r="983062" spans="2:4" x14ac:dyDescent="0.2">
      <c r="B983062" t="s">
        <v>172</v>
      </c>
      <c r="C983062" t="s">
        <v>172</v>
      </c>
      <c r="D983062" s="273">
        <v>7975329.9699999997</v>
      </c>
    </row>
    <row r="983063" spans="2:4" x14ac:dyDescent="0.2">
      <c r="B983063" t="s">
        <v>173</v>
      </c>
      <c r="C983063" t="s">
        <v>173</v>
      </c>
      <c r="D983063" s="273">
        <v>56925380.359999999</v>
      </c>
    </row>
    <row r="983064" spans="2:4" x14ac:dyDescent="0.2">
      <c r="B983064" t="s">
        <v>174</v>
      </c>
      <c r="C983064" t="s">
        <v>174</v>
      </c>
      <c r="D983064" s="273">
        <v>1468025.62</v>
      </c>
    </row>
    <row r="983065" spans="2:4" x14ac:dyDescent="0.2">
      <c r="B983065" t="s">
        <v>175</v>
      </c>
      <c r="C983065" t="s">
        <v>175</v>
      </c>
      <c r="D983065" s="273">
        <v>23279878.120000001</v>
      </c>
    </row>
    <row r="983066" spans="2:4" x14ac:dyDescent="0.2">
      <c r="B983066" t="s">
        <v>176</v>
      </c>
      <c r="C983066" t="s">
        <v>176</v>
      </c>
      <c r="D983066" s="273">
        <v>45377287.770000003</v>
      </c>
    </row>
    <row r="983067" spans="2:4" x14ac:dyDescent="0.2">
      <c r="B983067" t="s">
        <v>177</v>
      </c>
      <c r="C983067" t="s">
        <v>177</v>
      </c>
      <c r="D983067" s="273">
        <v>12833663.210000001</v>
      </c>
    </row>
    <row r="983068" spans="2:4" x14ac:dyDescent="0.2">
      <c r="B983068" t="s">
        <v>178</v>
      </c>
      <c r="C983068" t="s">
        <v>178</v>
      </c>
      <c r="D983068" s="273">
        <v>34408985.140000001</v>
      </c>
    </row>
    <row r="983069" spans="2:4" x14ac:dyDescent="0.2">
      <c r="B983069" t="s">
        <v>179</v>
      </c>
      <c r="C983069" t="s">
        <v>179</v>
      </c>
      <c r="D983069" s="273">
        <v>922447.6</v>
      </c>
    </row>
    <row r="983070" spans="2:4" x14ac:dyDescent="0.2">
      <c r="B983070" t="s">
        <v>180</v>
      </c>
      <c r="C983070" t="s">
        <v>180</v>
      </c>
      <c r="D983070" s="273">
        <v>35958905.509999998</v>
      </c>
    </row>
    <row r="983071" spans="2:4" x14ac:dyDescent="0.2">
      <c r="B983071" t="s">
        <v>181</v>
      </c>
      <c r="C983071" t="s">
        <v>181</v>
      </c>
      <c r="D983071" s="273">
        <v>10454073.970000001</v>
      </c>
    </row>
    <row r="983072" spans="2:4" x14ac:dyDescent="0.2">
      <c r="B983072" t="s">
        <v>201</v>
      </c>
      <c r="C983072" t="s">
        <v>201</v>
      </c>
      <c r="D983072" s="273">
        <v>2448716400.71</v>
      </c>
    </row>
    <row r="999428" spans="2:4" x14ac:dyDescent="0.2">
      <c r="D999428" s="273">
        <v>46</v>
      </c>
    </row>
    <row r="999429" spans="2:4" x14ac:dyDescent="0.2">
      <c r="D999429" s="273" t="s">
        <v>41</v>
      </c>
    </row>
    <row r="999430" spans="2:4" x14ac:dyDescent="0.2">
      <c r="B999430" t="s">
        <v>157</v>
      </c>
      <c r="C999430" t="s">
        <v>157</v>
      </c>
      <c r="D999430" s="273">
        <v>8578838.3499999996</v>
      </c>
    </row>
    <row r="999431" spans="2:4" x14ac:dyDescent="0.2">
      <c r="B999431" t="s">
        <v>158</v>
      </c>
      <c r="C999431" t="s">
        <v>158</v>
      </c>
      <c r="D999431" s="273">
        <v>497020769.79000002</v>
      </c>
    </row>
    <row r="999432" spans="2:4" x14ac:dyDescent="0.2">
      <c r="B999432" t="s">
        <v>159</v>
      </c>
      <c r="C999432" t="s">
        <v>159</v>
      </c>
      <c r="D999432" s="273">
        <v>14077898.43</v>
      </c>
    </row>
    <row r="999433" spans="2:4" x14ac:dyDescent="0.2">
      <c r="B999433" t="s">
        <v>160</v>
      </c>
      <c r="C999433" t="s">
        <v>160</v>
      </c>
      <c r="D999433" s="273">
        <v>35769173.32</v>
      </c>
    </row>
    <row r="999434" spans="2:4" x14ac:dyDescent="0.2">
      <c r="B999434" t="s">
        <v>161</v>
      </c>
      <c r="C999434" t="s">
        <v>161</v>
      </c>
      <c r="D999434" s="273">
        <v>109481436.89</v>
      </c>
    </row>
    <row r="999435" spans="2:4" x14ac:dyDescent="0.2">
      <c r="B999435" t="s">
        <v>162</v>
      </c>
      <c r="C999435" t="s">
        <v>162</v>
      </c>
      <c r="D999435" s="273">
        <v>30557596.989999998</v>
      </c>
    </row>
    <row r="999436" spans="2:4" x14ac:dyDescent="0.2">
      <c r="B999436" t="s">
        <v>253</v>
      </c>
      <c r="C999436" t="s">
        <v>253</v>
      </c>
      <c r="D999436" s="273">
        <v>23224763.690000001</v>
      </c>
    </row>
    <row r="999437" spans="2:4" x14ac:dyDescent="0.2">
      <c r="B999437" t="s">
        <v>163</v>
      </c>
      <c r="C999437" t="s">
        <v>163</v>
      </c>
      <c r="D999437" s="273">
        <v>12704057.33</v>
      </c>
    </row>
    <row r="999438" spans="2:4" x14ac:dyDescent="0.2">
      <c r="B999438" t="s">
        <v>164</v>
      </c>
      <c r="C999438" t="s">
        <v>164</v>
      </c>
      <c r="D999438" s="273">
        <v>-68640.08</v>
      </c>
    </row>
    <row r="999439" spans="2:4" x14ac:dyDescent="0.2">
      <c r="B999439" t="s">
        <v>165</v>
      </c>
      <c r="C999439" t="s">
        <v>165</v>
      </c>
      <c r="D999439" s="273">
        <v>19164743.690000001</v>
      </c>
    </row>
    <row r="999440" spans="2:4" x14ac:dyDescent="0.2">
      <c r="B999440" t="s">
        <v>166</v>
      </c>
      <c r="C999440" t="s">
        <v>166</v>
      </c>
      <c r="D999440" s="273">
        <v>200431121.40000001</v>
      </c>
    </row>
    <row r="999441" spans="2:4" x14ac:dyDescent="0.2">
      <c r="B999441" t="s">
        <v>167</v>
      </c>
      <c r="C999441" t="s">
        <v>167</v>
      </c>
      <c r="D999441" s="273">
        <v>412104640.45999998</v>
      </c>
    </row>
    <row r="999442" spans="2:4" x14ac:dyDescent="0.2">
      <c r="B999442" t="s">
        <v>168</v>
      </c>
      <c r="C999442" t="s">
        <v>168</v>
      </c>
      <c r="D999442" s="273">
        <v>329580677.19</v>
      </c>
    </row>
    <row r="999443" spans="2:4" x14ac:dyDescent="0.2">
      <c r="B999443" t="s">
        <v>169</v>
      </c>
      <c r="C999443" t="s">
        <v>169</v>
      </c>
      <c r="D999443" s="273">
        <v>230288835.16999999</v>
      </c>
    </row>
    <row r="999444" spans="2:4" x14ac:dyDescent="0.2">
      <c r="B999444" t="s">
        <v>170</v>
      </c>
      <c r="C999444" t="s">
        <v>170</v>
      </c>
      <c r="D999444" s="273">
        <v>272410501.61000001</v>
      </c>
    </row>
    <row r="999445" spans="2:4" x14ac:dyDescent="0.2">
      <c r="B999445" t="s">
        <v>171</v>
      </c>
      <c r="C999445" t="s">
        <v>171</v>
      </c>
      <c r="D999445" s="273">
        <v>23786009.210000001</v>
      </c>
    </row>
    <row r="999446" spans="2:4" x14ac:dyDescent="0.2">
      <c r="B999446" t="s">
        <v>172</v>
      </c>
      <c r="C999446" t="s">
        <v>172</v>
      </c>
      <c r="D999446" s="273">
        <v>7975329.9699999997</v>
      </c>
    </row>
    <row r="999447" spans="2:4" x14ac:dyDescent="0.2">
      <c r="B999447" t="s">
        <v>173</v>
      </c>
      <c r="C999447" t="s">
        <v>173</v>
      </c>
      <c r="D999447" s="273">
        <v>56925380.359999999</v>
      </c>
    </row>
    <row r="999448" spans="2:4" x14ac:dyDescent="0.2">
      <c r="B999448" t="s">
        <v>174</v>
      </c>
      <c r="C999448" t="s">
        <v>174</v>
      </c>
      <c r="D999448" s="273">
        <v>1468025.62</v>
      </c>
    </row>
    <row r="999449" spans="2:4" x14ac:dyDescent="0.2">
      <c r="B999449" t="s">
        <v>175</v>
      </c>
      <c r="C999449" t="s">
        <v>175</v>
      </c>
      <c r="D999449" s="273">
        <v>23279878.120000001</v>
      </c>
    </row>
    <row r="999450" spans="2:4" x14ac:dyDescent="0.2">
      <c r="B999450" t="s">
        <v>176</v>
      </c>
      <c r="C999450" t="s">
        <v>176</v>
      </c>
      <c r="D999450" s="273">
        <v>45377287.770000003</v>
      </c>
    </row>
    <row r="999451" spans="2:4" x14ac:dyDescent="0.2">
      <c r="B999451" t="s">
        <v>177</v>
      </c>
      <c r="C999451" t="s">
        <v>177</v>
      </c>
      <c r="D999451" s="273">
        <v>12833663.210000001</v>
      </c>
    </row>
    <row r="999452" spans="2:4" x14ac:dyDescent="0.2">
      <c r="B999452" t="s">
        <v>178</v>
      </c>
      <c r="C999452" t="s">
        <v>178</v>
      </c>
      <c r="D999452" s="273">
        <v>34408985.140000001</v>
      </c>
    </row>
    <row r="999453" spans="2:4" x14ac:dyDescent="0.2">
      <c r="B999453" t="s">
        <v>179</v>
      </c>
      <c r="C999453" t="s">
        <v>179</v>
      </c>
      <c r="D999453" s="273">
        <v>922447.6</v>
      </c>
    </row>
    <row r="999454" spans="2:4" x14ac:dyDescent="0.2">
      <c r="B999454" t="s">
        <v>180</v>
      </c>
      <c r="C999454" t="s">
        <v>180</v>
      </c>
      <c r="D999454" s="273">
        <v>35958905.509999998</v>
      </c>
    </row>
    <row r="999455" spans="2:4" x14ac:dyDescent="0.2">
      <c r="B999455" t="s">
        <v>181</v>
      </c>
      <c r="C999455" t="s">
        <v>181</v>
      </c>
      <c r="D999455" s="273">
        <v>10454073.970000001</v>
      </c>
    </row>
    <row r="999456" spans="2:4" x14ac:dyDescent="0.2">
      <c r="B999456" t="s">
        <v>201</v>
      </c>
      <c r="C999456" t="s">
        <v>201</v>
      </c>
      <c r="D999456" s="273">
        <v>2448716400.71</v>
      </c>
    </row>
    <row r="1015812" spans="2:4" x14ac:dyDescent="0.2">
      <c r="D1015812" s="273">
        <v>46</v>
      </c>
    </row>
    <row r="1015813" spans="2:4" x14ac:dyDescent="0.2">
      <c r="D1015813" s="273" t="s">
        <v>41</v>
      </c>
    </row>
    <row r="1015814" spans="2:4" x14ac:dyDescent="0.2">
      <c r="B1015814" t="s">
        <v>157</v>
      </c>
      <c r="C1015814" t="s">
        <v>157</v>
      </c>
      <c r="D1015814" s="273">
        <v>8578838.3499999996</v>
      </c>
    </row>
    <row r="1015815" spans="2:4" x14ac:dyDescent="0.2">
      <c r="B1015815" t="s">
        <v>158</v>
      </c>
      <c r="C1015815" t="s">
        <v>158</v>
      </c>
      <c r="D1015815" s="273">
        <v>497020769.79000002</v>
      </c>
    </row>
    <row r="1015816" spans="2:4" x14ac:dyDescent="0.2">
      <c r="B1015816" t="s">
        <v>159</v>
      </c>
      <c r="C1015816" t="s">
        <v>159</v>
      </c>
      <c r="D1015816" s="273">
        <v>14077898.43</v>
      </c>
    </row>
    <row r="1015817" spans="2:4" x14ac:dyDescent="0.2">
      <c r="B1015817" t="s">
        <v>160</v>
      </c>
      <c r="C1015817" t="s">
        <v>160</v>
      </c>
      <c r="D1015817" s="273">
        <v>35769173.32</v>
      </c>
    </row>
    <row r="1015818" spans="2:4" x14ac:dyDescent="0.2">
      <c r="B1015818" t="s">
        <v>161</v>
      </c>
      <c r="C1015818" t="s">
        <v>161</v>
      </c>
      <c r="D1015818" s="273">
        <v>109481436.89</v>
      </c>
    </row>
    <row r="1015819" spans="2:4" x14ac:dyDescent="0.2">
      <c r="B1015819" t="s">
        <v>162</v>
      </c>
      <c r="C1015819" t="s">
        <v>162</v>
      </c>
      <c r="D1015819" s="273">
        <v>30557596.989999998</v>
      </c>
    </row>
    <row r="1015820" spans="2:4" x14ac:dyDescent="0.2">
      <c r="B1015820" t="s">
        <v>253</v>
      </c>
      <c r="C1015820" t="s">
        <v>253</v>
      </c>
      <c r="D1015820" s="273">
        <v>23224763.690000001</v>
      </c>
    </row>
    <row r="1015821" spans="2:4" x14ac:dyDescent="0.2">
      <c r="B1015821" t="s">
        <v>163</v>
      </c>
      <c r="C1015821" t="s">
        <v>163</v>
      </c>
      <c r="D1015821" s="273">
        <v>12704057.33</v>
      </c>
    </row>
    <row r="1015822" spans="2:4" x14ac:dyDescent="0.2">
      <c r="B1015822" t="s">
        <v>164</v>
      </c>
      <c r="C1015822" t="s">
        <v>164</v>
      </c>
      <c r="D1015822" s="273">
        <v>-68640.08</v>
      </c>
    </row>
    <row r="1015823" spans="2:4" x14ac:dyDescent="0.2">
      <c r="B1015823" t="s">
        <v>165</v>
      </c>
      <c r="C1015823" t="s">
        <v>165</v>
      </c>
      <c r="D1015823" s="273">
        <v>19164743.690000001</v>
      </c>
    </row>
    <row r="1015824" spans="2:4" x14ac:dyDescent="0.2">
      <c r="B1015824" t="s">
        <v>166</v>
      </c>
      <c r="C1015824" t="s">
        <v>166</v>
      </c>
      <c r="D1015824" s="273">
        <v>200431121.40000001</v>
      </c>
    </row>
    <row r="1015825" spans="2:4" x14ac:dyDescent="0.2">
      <c r="B1015825" t="s">
        <v>167</v>
      </c>
      <c r="C1015825" t="s">
        <v>167</v>
      </c>
      <c r="D1015825" s="273">
        <v>412104640.45999998</v>
      </c>
    </row>
    <row r="1015826" spans="2:4" x14ac:dyDescent="0.2">
      <c r="B1015826" t="s">
        <v>168</v>
      </c>
      <c r="C1015826" t="s">
        <v>168</v>
      </c>
      <c r="D1015826" s="273">
        <v>329580677.19</v>
      </c>
    </row>
    <row r="1015827" spans="2:4" x14ac:dyDescent="0.2">
      <c r="B1015827" t="s">
        <v>169</v>
      </c>
      <c r="C1015827" t="s">
        <v>169</v>
      </c>
      <c r="D1015827" s="273">
        <v>230288835.16999999</v>
      </c>
    </row>
    <row r="1015828" spans="2:4" x14ac:dyDescent="0.2">
      <c r="B1015828" t="s">
        <v>170</v>
      </c>
      <c r="C1015828" t="s">
        <v>170</v>
      </c>
      <c r="D1015828" s="273">
        <v>272410501.61000001</v>
      </c>
    </row>
    <row r="1015829" spans="2:4" x14ac:dyDescent="0.2">
      <c r="B1015829" t="s">
        <v>171</v>
      </c>
      <c r="C1015829" t="s">
        <v>171</v>
      </c>
      <c r="D1015829" s="273">
        <v>23786009.210000001</v>
      </c>
    </row>
    <row r="1015830" spans="2:4" x14ac:dyDescent="0.2">
      <c r="B1015830" t="s">
        <v>172</v>
      </c>
      <c r="C1015830" t="s">
        <v>172</v>
      </c>
      <c r="D1015830" s="273">
        <v>7975329.9699999997</v>
      </c>
    </row>
    <row r="1015831" spans="2:4" x14ac:dyDescent="0.2">
      <c r="B1015831" t="s">
        <v>173</v>
      </c>
      <c r="C1015831" t="s">
        <v>173</v>
      </c>
      <c r="D1015831" s="273">
        <v>56925380.359999999</v>
      </c>
    </row>
    <row r="1015832" spans="2:4" x14ac:dyDescent="0.2">
      <c r="B1015832" t="s">
        <v>174</v>
      </c>
      <c r="C1015832" t="s">
        <v>174</v>
      </c>
      <c r="D1015832" s="273">
        <v>1468025.62</v>
      </c>
    </row>
    <row r="1015833" spans="2:4" x14ac:dyDescent="0.2">
      <c r="B1015833" t="s">
        <v>175</v>
      </c>
      <c r="C1015833" t="s">
        <v>175</v>
      </c>
      <c r="D1015833" s="273">
        <v>23279878.120000001</v>
      </c>
    </row>
    <row r="1015834" spans="2:4" x14ac:dyDescent="0.2">
      <c r="B1015834" t="s">
        <v>176</v>
      </c>
      <c r="C1015834" t="s">
        <v>176</v>
      </c>
      <c r="D1015834" s="273">
        <v>45377287.770000003</v>
      </c>
    </row>
    <row r="1015835" spans="2:4" x14ac:dyDescent="0.2">
      <c r="B1015835" t="s">
        <v>177</v>
      </c>
      <c r="C1015835" t="s">
        <v>177</v>
      </c>
      <c r="D1015835" s="273">
        <v>12833663.210000001</v>
      </c>
    </row>
    <row r="1015836" spans="2:4" x14ac:dyDescent="0.2">
      <c r="B1015836" t="s">
        <v>178</v>
      </c>
      <c r="C1015836" t="s">
        <v>178</v>
      </c>
      <c r="D1015836" s="273">
        <v>34408985.140000001</v>
      </c>
    </row>
    <row r="1015837" spans="2:4" x14ac:dyDescent="0.2">
      <c r="B1015837" t="s">
        <v>179</v>
      </c>
      <c r="C1015837" t="s">
        <v>179</v>
      </c>
      <c r="D1015837" s="273">
        <v>922447.6</v>
      </c>
    </row>
    <row r="1015838" spans="2:4" x14ac:dyDescent="0.2">
      <c r="B1015838" t="s">
        <v>180</v>
      </c>
      <c r="C1015838" t="s">
        <v>180</v>
      </c>
      <c r="D1015838" s="273">
        <v>35958905.509999998</v>
      </c>
    </row>
    <row r="1015839" spans="2:4" x14ac:dyDescent="0.2">
      <c r="B1015839" t="s">
        <v>181</v>
      </c>
      <c r="C1015839" t="s">
        <v>181</v>
      </c>
      <c r="D1015839" s="273">
        <v>10454073.970000001</v>
      </c>
    </row>
    <row r="1015840" spans="2:4" x14ac:dyDescent="0.2">
      <c r="B1015840" t="s">
        <v>201</v>
      </c>
      <c r="C1015840" t="s">
        <v>201</v>
      </c>
      <c r="D1015840" s="273">
        <v>2448716400.71</v>
      </c>
    </row>
    <row r="1032196" spans="2:4" x14ac:dyDescent="0.2">
      <c r="D1032196" s="273">
        <v>46</v>
      </c>
    </row>
    <row r="1032197" spans="2:4" x14ac:dyDescent="0.2">
      <c r="D1032197" s="273" t="s">
        <v>41</v>
      </c>
    </row>
    <row r="1032198" spans="2:4" x14ac:dyDescent="0.2">
      <c r="B1032198" t="s">
        <v>157</v>
      </c>
      <c r="C1032198" t="s">
        <v>157</v>
      </c>
      <c r="D1032198" s="273">
        <v>8578838.3499999996</v>
      </c>
    </row>
    <row r="1032199" spans="2:4" x14ac:dyDescent="0.2">
      <c r="B1032199" t="s">
        <v>158</v>
      </c>
      <c r="C1032199" t="s">
        <v>158</v>
      </c>
      <c r="D1032199" s="273">
        <v>497020769.79000002</v>
      </c>
    </row>
    <row r="1032200" spans="2:4" x14ac:dyDescent="0.2">
      <c r="B1032200" t="s">
        <v>159</v>
      </c>
      <c r="C1032200" t="s">
        <v>159</v>
      </c>
      <c r="D1032200" s="273">
        <v>14077898.43</v>
      </c>
    </row>
    <row r="1032201" spans="2:4" x14ac:dyDescent="0.2">
      <c r="B1032201" t="s">
        <v>160</v>
      </c>
      <c r="C1032201" t="s">
        <v>160</v>
      </c>
      <c r="D1032201" s="273">
        <v>35769173.32</v>
      </c>
    </row>
    <row r="1032202" spans="2:4" x14ac:dyDescent="0.2">
      <c r="B1032202" t="s">
        <v>161</v>
      </c>
      <c r="C1032202" t="s">
        <v>161</v>
      </c>
      <c r="D1032202" s="273">
        <v>109481436.89</v>
      </c>
    </row>
    <row r="1032203" spans="2:4" x14ac:dyDescent="0.2">
      <c r="B1032203" t="s">
        <v>162</v>
      </c>
      <c r="C1032203" t="s">
        <v>162</v>
      </c>
      <c r="D1032203" s="273">
        <v>30557596.989999998</v>
      </c>
    </row>
    <row r="1032204" spans="2:4" x14ac:dyDescent="0.2">
      <c r="B1032204" t="s">
        <v>253</v>
      </c>
      <c r="C1032204" t="s">
        <v>253</v>
      </c>
      <c r="D1032204" s="273">
        <v>23224763.690000001</v>
      </c>
    </row>
    <row r="1032205" spans="2:4" x14ac:dyDescent="0.2">
      <c r="B1032205" t="s">
        <v>163</v>
      </c>
      <c r="C1032205" t="s">
        <v>163</v>
      </c>
      <c r="D1032205" s="273">
        <v>12704057.33</v>
      </c>
    </row>
    <row r="1032206" spans="2:4" x14ac:dyDescent="0.2">
      <c r="B1032206" t="s">
        <v>164</v>
      </c>
      <c r="C1032206" t="s">
        <v>164</v>
      </c>
      <c r="D1032206" s="273">
        <v>-68640.08</v>
      </c>
    </row>
    <row r="1032207" spans="2:4" x14ac:dyDescent="0.2">
      <c r="B1032207" t="s">
        <v>165</v>
      </c>
      <c r="C1032207" t="s">
        <v>165</v>
      </c>
      <c r="D1032207" s="273">
        <v>19164743.690000001</v>
      </c>
    </row>
    <row r="1032208" spans="2:4" x14ac:dyDescent="0.2">
      <c r="B1032208" t="s">
        <v>166</v>
      </c>
      <c r="C1032208" t="s">
        <v>166</v>
      </c>
      <c r="D1032208" s="273">
        <v>200431121.40000001</v>
      </c>
    </row>
    <row r="1032209" spans="2:4" x14ac:dyDescent="0.2">
      <c r="B1032209" t="s">
        <v>167</v>
      </c>
      <c r="C1032209" t="s">
        <v>167</v>
      </c>
      <c r="D1032209" s="273">
        <v>412104640.45999998</v>
      </c>
    </row>
    <row r="1032210" spans="2:4" x14ac:dyDescent="0.2">
      <c r="B1032210" t="s">
        <v>168</v>
      </c>
      <c r="C1032210" t="s">
        <v>168</v>
      </c>
      <c r="D1032210" s="273">
        <v>329580677.19</v>
      </c>
    </row>
    <row r="1032211" spans="2:4" x14ac:dyDescent="0.2">
      <c r="B1032211" t="s">
        <v>169</v>
      </c>
      <c r="C1032211" t="s">
        <v>169</v>
      </c>
      <c r="D1032211" s="273">
        <v>230288835.16999999</v>
      </c>
    </row>
    <row r="1032212" spans="2:4" x14ac:dyDescent="0.2">
      <c r="B1032212" t="s">
        <v>170</v>
      </c>
      <c r="C1032212" t="s">
        <v>170</v>
      </c>
      <c r="D1032212" s="273">
        <v>272410501.61000001</v>
      </c>
    </row>
    <row r="1032213" spans="2:4" x14ac:dyDescent="0.2">
      <c r="B1032213" t="s">
        <v>171</v>
      </c>
      <c r="C1032213" t="s">
        <v>171</v>
      </c>
      <c r="D1032213" s="273">
        <v>23786009.210000001</v>
      </c>
    </row>
    <row r="1032214" spans="2:4" x14ac:dyDescent="0.2">
      <c r="B1032214" t="s">
        <v>172</v>
      </c>
      <c r="C1032214" t="s">
        <v>172</v>
      </c>
      <c r="D1032214" s="273">
        <v>7975329.9699999997</v>
      </c>
    </row>
    <row r="1032215" spans="2:4" x14ac:dyDescent="0.2">
      <c r="B1032215" t="s">
        <v>173</v>
      </c>
      <c r="C1032215" t="s">
        <v>173</v>
      </c>
      <c r="D1032215" s="273">
        <v>56925380.359999999</v>
      </c>
    </row>
    <row r="1032216" spans="2:4" x14ac:dyDescent="0.2">
      <c r="B1032216" t="s">
        <v>174</v>
      </c>
      <c r="C1032216" t="s">
        <v>174</v>
      </c>
      <c r="D1032216" s="273">
        <v>1468025.62</v>
      </c>
    </row>
    <row r="1032217" spans="2:4" x14ac:dyDescent="0.2">
      <c r="B1032217" t="s">
        <v>175</v>
      </c>
      <c r="C1032217" t="s">
        <v>175</v>
      </c>
      <c r="D1032217" s="273">
        <v>23279878.120000001</v>
      </c>
    </row>
    <row r="1032218" spans="2:4" x14ac:dyDescent="0.2">
      <c r="B1032218" t="s">
        <v>176</v>
      </c>
      <c r="C1032218" t="s">
        <v>176</v>
      </c>
      <c r="D1032218" s="273">
        <v>45377287.770000003</v>
      </c>
    </row>
    <row r="1032219" spans="2:4" x14ac:dyDescent="0.2">
      <c r="B1032219" t="s">
        <v>177</v>
      </c>
      <c r="C1032219" t="s">
        <v>177</v>
      </c>
      <c r="D1032219" s="273">
        <v>12833663.210000001</v>
      </c>
    </row>
    <row r="1032220" spans="2:4" x14ac:dyDescent="0.2">
      <c r="B1032220" t="s">
        <v>178</v>
      </c>
      <c r="C1032220" t="s">
        <v>178</v>
      </c>
      <c r="D1032220" s="273">
        <v>34408985.140000001</v>
      </c>
    </row>
    <row r="1032221" spans="2:4" x14ac:dyDescent="0.2">
      <c r="B1032221" t="s">
        <v>179</v>
      </c>
      <c r="C1032221" t="s">
        <v>179</v>
      </c>
      <c r="D1032221" s="273">
        <v>922447.6</v>
      </c>
    </row>
    <row r="1032222" spans="2:4" x14ac:dyDescent="0.2">
      <c r="B1032222" t="s">
        <v>180</v>
      </c>
      <c r="C1032222" t="s">
        <v>180</v>
      </c>
      <c r="D1032222" s="273">
        <v>35958905.509999998</v>
      </c>
    </row>
    <row r="1032223" spans="2:4" x14ac:dyDescent="0.2">
      <c r="B1032223" t="s">
        <v>181</v>
      </c>
      <c r="C1032223" t="s">
        <v>181</v>
      </c>
      <c r="D1032223" s="273">
        <v>10454073.970000001</v>
      </c>
    </row>
    <row r="1032224" spans="2:4" x14ac:dyDescent="0.2">
      <c r="B1032224" t="s">
        <v>201</v>
      </c>
      <c r="C1032224" t="s">
        <v>201</v>
      </c>
      <c r="D1032224" s="273">
        <v>2448716400.71</v>
      </c>
    </row>
  </sheetData>
  <sortState ref="C6:E31">
    <sortCondition descending="1" ref="E6:E31"/>
  </sortState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2224"/>
  <sheetViews>
    <sheetView showGridLines="0" tabSelected="1" workbookViewId="0">
      <selection activeCell="B3" sqref="B3"/>
    </sheetView>
  </sheetViews>
  <sheetFormatPr baseColWidth="10" defaultRowHeight="15" x14ac:dyDescent="0.2"/>
  <cols>
    <col min="2" max="2" width="4.5" customWidth="1"/>
    <col min="3" max="3" width="49.6640625" bestFit="1" customWidth="1"/>
    <col min="4" max="4" width="16.6640625" style="273" bestFit="1" customWidth="1"/>
    <col min="5" max="5" width="14.5" bestFit="1" customWidth="1"/>
  </cols>
  <sheetData>
    <row r="1" spans="2:7" s="4" customFormat="1" ht="19" x14ac:dyDescent="0.2">
      <c r="B1" s="140" t="s">
        <v>117</v>
      </c>
      <c r="C1" s="140"/>
      <c r="D1" s="1"/>
      <c r="E1" s="2"/>
      <c r="F1" s="283"/>
      <c r="G1" s="2"/>
    </row>
    <row r="2" spans="2:7" s="4" customFormat="1" ht="21" x14ac:dyDescent="0.2">
      <c r="B2" s="141" t="s">
        <v>269</v>
      </c>
      <c r="C2" s="141"/>
      <c r="D2" s="1"/>
      <c r="E2" s="3"/>
      <c r="F2" s="284"/>
      <c r="G2" s="3"/>
    </row>
    <row r="3" spans="2:7" s="4" customFormat="1" ht="16" x14ac:dyDescent="0.2">
      <c r="B3" s="227"/>
      <c r="C3" s="1" t="s">
        <v>273</v>
      </c>
      <c r="D3" s="227"/>
      <c r="E3" s="227"/>
      <c r="F3" s="285"/>
      <c r="G3" s="227"/>
    </row>
    <row r="4" spans="2:7" x14ac:dyDescent="0.2">
      <c r="B4" s="1"/>
      <c r="C4" s="1"/>
      <c r="D4" s="282"/>
      <c r="E4" s="1"/>
      <c r="F4" s="286"/>
    </row>
    <row r="5" spans="2:7" x14ac:dyDescent="0.2">
      <c r="B5" s="251" t="s">
        <v>268</v>
      </c>
      <c r="C5" s="287" t="s">
        <v>260</v>
      </c>
      <c r="D5" s="288" t="s">
        <v>270</v>
      </c>
      <c r="E5" s="289" t="s">
        <v>254</v>
      </c>
    </row>
    <row r="6" spans="2:7" x14ac:dyDescent="0.2">
      <c r="B6" s="291">
        <v>1</v>
      </c>
      <c r="C6" s="293" t="s">
        <v>262</v>
      </c>
      <c r="D6" s="275">
        <v>130520112.2</v>
      </c>
      <c r="E6" s="278">
        <f t="shared" ref="E6:E31" si="0">D6/$D$32</f>
        <v>0.17076871203820626</v>
      </c>
    </row>
    <row r="7" spans="2:7" x14ac:dyDescent="0.2">
      <c r="B7" s="292">
        <v>2</v>
      </c>
      <c r="C7" s="261" t="s">
        <v>167</v>
      </c>
      <c r="D7" s="274">
        <v>126645150.51000001</v>
      </c>
      <c r="E7" s="279">
        <f t="shared" si="0"/>
        <v>0.16569882506182432</v>
      </c>
    </row>
    <row r="8" spans="2:7" x14ac:dyDescent="0.2">
      <c r="B8" s="291">
        <v>3</v>
      </c>
      <c r="C8" s="261" t="s">
        <v>159</v>
      </c>
      <c r="D8" s="274">
        <v>124451060.45999999</v>
      </c>
      <c r="E8" s="279">
        <f t="shared" si="0"/>
        <v>0.16282814156624006</v>
      </c>
    </row>
    <row r="9" spans="2:7" x14ac:dyDescent="0.2">
      <c r="B9" s="292">
        <v>4</v>
      </c>
      <c r="C9" s="261" t="s">
        <v>168</v>
      </c>
      <c r="D9" s="274">
        <v>65399952.600000001</v>
      </c>
      <c r="E9" s="279">
        <f t="shared" si="0"/>
        <v>8.5567392523753422E-2</v>
      </c>
    </row>
    <row r="10" spans="2:7" x14ac:dyDescent="0.2">
      <c r="B10" s="291">
        <v>5</v>
      </c>
      <c r="C10" s="261" t="s">
        <v>263</v>
      </c>
      <c r="D10" s="274">
        <v>65138197.020000003</v>
      </c>
      <c r="E10" s="279">
        <f t="shared" si="0"/>
        <v>8.522491914925219E-2</v>
      </c>
    </row>
    <row r="11" spans="2:7" x14ac:dyDescent="0.2">
      <c r="B11" s="292">
        <v>6</v>
      </c>
      <c r="C11" s="261" t="s">
        <v>170</v>
      </c>
      <c r="D11" s="274">
        <v>54398076.390000001</v>
      </c>
      <c r="E11" s="279">
        <f t="shared" si="0"/>
        <v>7.1172858235378195E-2</v>
      </c>
    </row>
    <row r="12" spans="2:7" x14ac:dyDescent="0.2">
      <c r="B12" s="291">
        <v>7</v>
      </c>
      <c r="C12" s="261" t="s">
        <v>161</v>
      </c>
      <c r="D12" s="274">
        <v>30201615.199999999</v>
      </c>
      <c r="E12" s="279">
        <f t="shared" si="0"/>
        <v>3.9514913389551258E-2</v>
      </c>
    </row>
    <row r="13" spans="2:7" x14ac:dyDescent="0.2">
      <c r="B13" s="292">
        <v>8</v>
      </c>
      <c r="C13" s="261" t="s">
        <v>173</v>
      </c>
      <c r="D13" s="274">
        <v>21758900.920000002</v>
      </c>
      <c r="E13" s="279">
        <f t="shared" si="0"/>
        <v>2.8468712008012979E-2</v>
      </c>
    </row>
    <row r="14" spans="2:7" x14ac:dyDescent="0.2">
      <c r="B14" s="291">
        <v>9</v>
      </c>
      <c r="C14" s="261" t="s">
        <v>166</v>
      </c>
      <c r="D14" s="274">
        <v>21359850.170000002</v>
      </c>
      <c r="E14" s="279">
        <f t="shared" si="0"/>
        <v>2.7946605633242486E-2</v>
      </c>
    </row>
    <row r="15" spans="2:7" x14ac:dyDescent="0.2">
      <c r="B15" s="292">
        <v>10</v>
      </c>
      <c r="C15" s="261" t="s">
        <v>160</v>
      </c>
      <c r="D15" s="274">
        <v>16174179.51</v>
      </c>
      <c r="E15" s="279">
        <f t="shared" si="0"/>
        <v>2.1161825228628986E-2</v>
      </c>
    </row>
    <row r="16" spans="2:7" x14ac:dyDescent="0.2">
      <c r="B16" s="291">
        <v>11</v>
      </c>
      <c r="C16" s="261" t="s">
        <v>181</v>
      </c>
      <c r="D16" s="274">
        <v>13986834.1</v>
      </c>
      <c r="E16" s="279">
        <f t="shared" si="0"/>
        <v>1.8299966223512515E-2</v>
      </c>
    </row>
    <row r="17" spans="2:5" x14ac:dyDescent="0.2">
      <c r="B17" s="292">
        <v>12</v>
      </c>
      <c r="C17" s="261" t="s">
        <v>174</v>
      </c>
      <c r="D17" s="274">
        <v>12056673.26</v>
      </c>
      <c r="E17" s="279">
        <f t="shared" si="0"/>
        <v>1.5774600016591783E-2</v>
      </c>
    </row>
    <row r="18" spans="2:5" x14ac:dyDescent="0.2">
      <c r="B18" s="291">
        <v>13</v>
      </c>
      <c r="C18" s="261" t="s">
        <v>178</v>
      </c>
      <c r="D18" s="274">
        <v>11317580.630000001</v>
      </c>
      <c r="E18" s="279">
        <f t="shared" si="0"/>
        <v>1.4807592753307878E-2</v>
      </c>
    </row>
    <row r="19" spans="2:5" x14ac:dyDescent="0.2">
      <c r="B19" s="292">
        <v>14</v>
      </c>
      <c r="C19" s="261" t="s">
        <v>162</v>
      </c>
      <c r="D19" s="274">
        <v>11284051.369999999</v>
      </c>
      <c r="E19" s="279">
        <f t="shared" si="0"/>
        <v>1.4763724046414486E-2</v>
      </c>
    </row>
    <row r="20" spans="2:5" x14ac:dyDescent="0.2">
      <c r="B20" s="291">
        <v>15</v>
      </c>
      <c r="C20" s="261" t="s">
        <v>257</v>
      </c>
      <c r="D20" s="274">
        <v>11152219.300000001</v>
      </c>
      <c r="E20" s="279">
        <f t="shared" si="0"/>
        <v>1.4591238807015263E-2</v>
      </c>
    </row>
    <row r="21" spans="2:5" x14ac:dyDescent="0.2">
      <c r="B21" s="292">
        <v>16</v>
      </c>
      <c r="C21" s="261" t="s">
        <v>258</v>
      </c>
      <c r="D21" s="274">
        <v>7706994.9900000002</v>
      </c>
      <c r="E21" s="279">
        <f t="shared" si="0"/>
        <v>1.0083607698026544E-2</v>
      </c>
    </row>
    <row r="22" spans="2:5" x14ac:dyDescent="0.2">
      <c r="B22" s="291">
        <v>17</v>
      </c>
      <c r="C22" s="261" t="s">
        <v>259</v>
      </c>
      <c r="D22" s="274">
        <v>7367916.7599999998</v>
      </c>
      <c r="E22" s="279">
        <f t="shared" si="0"/>
        <v>9.6399676210967393E-3</v>
      </c>
    </row>
    <row r="23" spans="2:5" x14ac:dyDescent="0.2">
      <c r="B23" s="292">
        <v>18</v>
      </c>
      <c r="C23" s="261" t="s">
        <v>253</v>
      </c>
      <c r="D23" s="274">
        <v>6665103.0800000001</v>
      </c>
      <c r="E23" s="279">
        <f t="shared" si="0"/>
        <v>8.7204266789887245E-3</v>
      </c>
    </row>
    <row r="24" spans="2:5" x14ac:dyDescent="0.2">
      <c r="B24" s="291">
        <v>19</v>
      </c>
      <c r="C24" s="261" t="s">
        <v>271</v>
      </c>
      <c r="D24" s="274">
        <v>5990952.75</v>
      </c>
      <c r="E24" s="279">
        <f t="shared" si="0"/>
        <v>7.8383880289006509E-3</v>
      </c>
    </row>
    <row r="25" spans="2:5" x14ac:dyDescent="0.2">
      <c r="B25" s="292">
        <v>20</v>
      </c>
      <c r="C25" s="261" t="s">
        <v>176</v>
      </c>
      <c r="D25" s="274">
        <v>5400963.1100000003</v>
      </c>
      <c r="E25" s="279">
        <f t="shared" si="0"/>
        <v>7.0664627735476685E-3</v>
      </c>
    </row>
    <row r="26" spans="2:5" x14ac:dyDescent="0.2">
      <c r="B26" s="291">
        <v>21</v>
      </c>
      <c r="C26" s="261" t="s">
        <v>177</v>
      </c>
      <c r="D26" s="274">
        <v>3848875.32</v>
      </c>
      <c r="E26" s="279">
        <f t="shared" si="0"/>
        <v>5.0357563299124938E-3</v>
      </c>
    </row>
    <row r="27" spans="2:5" x14ac:dyDescent="0.2">
      <c r="B27" s="292">
        <v>22</v>
      </c>
      <c r="C27" s="261" t="s">
        <v>164</v>
      </c>
      <c r="D27" s="274">
        <v>3233842.68</v>
      </c>
      <c r="E27" s="279">
        <f t="shared" si="0"/>
        <v>4.2310655429989835E-3</v>
      </c>
    </row>
    <row r="28" spans="2:5" x14ac:dyDescent="0.2">
      <c r="B28" s="291">
        <v>23</v>
      </c>
      <c r="C28" s="261" t="s">
        <v>165</v>
      </c>
      <c r="D28" s="274">
        <v>2492782.31</v>
      </c>
      <c r="E28" s="279">
        <f t="shared" si="0"/>
        <v>3.2614837460300974E-3</v>
      </c>
    </row>
    <row r="29" spans="2:5" x14ac:dyDescent="0.2">
      <c r="B29" s="292">
        <v>24</v>
      </c>
      <c r="C29" s="261" t="s">
        <v>172</v>
      </c>
      <c r="D29" s="274">
        <v>2410471.4900000002</v>
      </c>
      <c r="E29" s="279">
        <f t="shared" si="0"/>
        <v>3.1537906673061839E-3</v>
      </c>
    </row>
    <row r="30" spans="2:5" x14ac:dyDescent="0.2">
      <c r="B30" s="291">
        <v>25</v>
      </c>
      <c r="C30" s="261" t="s">
        <v>157</v>
      </c>
      <c r="D30" s="274">
        <v>1966389.57</v>
      </c>
      <c r="E30" s="279">
        <f t="shared" si="0"/>
        <v>2.5727668217118051E-3</v>
      </c>
    </row>
    <row r="31" spans="2:5" x14ac:dyDescent="0.2">
      <c r="B31" s="292">
        <v>26</v>
      </c>
      <c r="C31" s="265" t="s">
        <v>171</v>
      </c>
      <c r="D31" s="276">
        <v>1380539.31</v>
      </c>
      <c r="E31" s="280">
        <f t="shared" si="0"/>
        <v>1.8062574105480577E-3</v>
      </c>
    </row>
    <row r="32" spans="2:5" x14ac:dyDescent="0.2">
      <c r="B32" s="290" t="s">
        <v>201</v>
      </c>
      <c r="C32" s="290"/>
      <c r="D32" s="277">
        <f>SUM(D6:D31)</f>
        <v>764309285.00999999</v>
      </c>
      <c r="E32" s="281">
        <f t="shared" ref="E32" si="1">D32/$D$32</f>
        <v>1</v>
      </c>
    </row>
    <row r="16388" spans="2:4" x14ac:dyDescent="0.2">
      <c r="D16388" s="273">
        <v>46</v>
      </c>
    </row>
    <row r="16389" spans="2:4" x14ac:dyDescent="0.2">
      <c r="D16389" s="273" t="s">
        <v>41</v>
      </c>
    </row>
    <row r="16390" spans="2:4" x14ac:dyDescent="0.2">
      <c r="B16390" t="s">
        <v>157</v>
      </c>
      <c r="C16390" t="s">
        <v>157</v>
      </c>
      <c r="D16390" s="273">
        <v>8578838.3499999996</v>
      </c>
    </row>
    <row r="16391" spans="2:4" x14ac:dyDescent="0.2">
      <c r="B16391" t="s">
        <v>158</v>
      </c>
      <c r="C16391" t="s">
        <v>158</v>
      </c>
      <c r="D16391" s="273">
        <v>497020769.79000002</v>
      </c>
    </row>
    <row r="16392" spans="2:4" x14ac:dyDescent="0.2">
      <c r="B16392" t="s">
        <v>159</v>
      </c>
      <c r="C16392" t="s">
        <v>159</v>
      </c>
      <c r="D16392" s="273">
        <v>14077898.43</v>
      </c>
    </row>
    <row r="16393" spans="2:4" x14ac:dyDescent="0.2">
      <c r="B16393" t="s">
        <v>160</v>
      </c>
      <c r="C16393" t="s">
        <v>160</v>
      </c>
      <c r="D16393" s="273">
        <v>35769173.32</v>
      </c>
    </row>
    <row r="16394" spans="2:4" x14ac:dyDescent="0.2">
      <c r="B16394" t="s">
        <v>161</v>
      </c>
      <c r="C16394" t="s">
        <v>161</v>
      </c>
      <c r="D16394" s="273">
        <v>109481436.89</v>
      </c>
    </row>
    <row r="16395" spans="2:4" x14ac:dyDescent="0.2">
      <c r="B16395" t="s">
        <v>162</v>
      </c>
      <c r="C16395" t="s">
        <v>162</v>
      </c>
      <c r="D16395" s="273">
        <v>30557596.989999998</v>
      </c>
    </row>
    <row r="16396" spans="2:4" x14ac:dyDescent="0.2">
      <c r="B16396" t="s">
        <v>253</v>
      </c>
      <c r="C16396" t="s">
        <v>253</v>
      </c>
      <c r="D16396" s="273">
        <v>23224763.690000001</v>
      </c>
    </row>
    <row r="16397" spans="2:4" x14ac:dyDescent="0.2">
      <c r="B16397" t="s">
        <v>163</v>
      </c>
      <c r="C16397" t="s">
        <v>163</v>
      </c>
      <c r="D16397" s="273">
        <v>12704057.33</v>
      </c>
    </row>
    <row r="16398" spans="2:4" x14ac:dyDescent="0.2">
      <c r="B16398" t="s">
        <v>164</v>
      </c>
      <c r="C16398" t="s">
        <v>164</v>
      </c>
      <c r="D16398" s="273">
        <v>-68640.08</v>
      </c>
    </row>
    <row r="16399" spans="2:4" x14ac:dyDescent="0.2">
      <c r="B16399" t="s">
        <v>165</v>
      </c>
      <c r="C16399" t="s">
        <v>165</v>
      </c>
      <c r="D16399" s="273">
        <v>19164743.690000001</v>
      </c>
    </row>
    <row r="16400" spans="2:4" x14ac:dyDescent="0.2">
      <c r="B16400" t="s">
        <v>166</v>
      </c>
      <c r="C16400" t="s">
        <v>166</v>
      </c>
      <c r="D16400" s="273">
        <v>200431121.40000001</v>
      </c>
    </row>
    <row r="16401" spans="2:4" x14ac:dyDescent="0.2">
      <c r="B16401" t="s">
        <v>167</v>
      </c>
      <c r="C16401" t="s">
        <v>167</v>
      </c>
      <c r="D16401" s="273">
        <v>412104640.45999998</v>
      </c>
    </row>
    <row r="16402" spans="2:4" x14ac:dyDescent="0.2">
      <c r="B16402" t="s">
        <v>168</v>
      </c>
      <c r="C16402" t="s">
        <v>168</v>
      </c>
      <c r="D16402" s="273">
        <v>329580677.19</v>
      </c>
    </row>
    <row r="16403" spans="2:4" x14ac:dyDescent="0.2">
      <c r="B16403" t="s">
        <v>169</v>
      </c>
      <c r="C16403" t="s">
        <v>169</v>
      </c>
      <c r="D16403" s="273">
        <v>230288835.16999999</v>
      </c>
    </row>
    <row r="16404" spans="2:4" x14ac:dyDescent="0.2">
      <c r="B16404" t="s">
        <v>170</v>
      </c>
      <c r="C16404" t="s">
        <v>170</v>
      </c>
      <c r="D16404" s="273">
        <v>272410501.61000001</v>
      </c>
    </row>
    <row r="16405" spans="2:4" x14ac:dyDescent="0.2">
      <c r="B16405" t="s">
        <v>171</v>
      </c>
      <c r="C16405" t="s">
        <v>171</v>
      </c>
      <c r="D16405" s="273">
        <v>23786009.210000001</v>
      </c>
    </row>
    <row r="16406" spans="2:4" x14ac:dyDescent="0.2">
      <c r="B16406" t="s">
        <v>172</v>
      </c>
      <c r="C16406" t="s">
        <v>172</v>
      </c>
      <c r="D16406" s="273">
        <v>7975329.9699999997</v>
      </c>
    </row>
    <row r="16407" spans="2:4" x14ac:dyDescent="0.2">
      <c r="B16407" t="s">
        <v>173</v>
      </c>
      <c r="C16407" t="s">
        <v>173</v>
      </c>
      <c r="D16407" s="273">
        <v>56925380.359999999</v>
      </c>
    </row>
    <row r="16408" spans="2:4" x14ac:dyDescent="0.2">
      <c r="B16408" t="s">
        <v>174</v>
      </c>
      <c r="C16408" t="s">
        <v>174</v>
      </c>
      <c r="D16408" s="273">
        <v>1468025.62</v>
      </c>
    </row>
    <row r="16409" spans="2:4" x14ac:dyDescent="0.2">
      <c r="B16409" t="s">
        <v>175</v>
      </c>
      <c r="C16409" t="s">
        <v>175</v>
      </c>
      <c r="D16409" s="273">
        <v>23279878.120000001</v>
      </c>
    </row>
    <row r="16410" spans="2:4" x14ac:dyDescent="0.2">
      <c r="B16410" t="s">
        <v>176</v>
      </c>
      <c r="C16410" t="s">
        <v>176</v>
      </c>
      <c r="D16410" s="273">
        <v>45377287.770000003</v>
      </c>
    </row>
    <row r="16411" spans="2:4" x14ac:dyDescent="0.2">
      <c r="B16411" t="s">
        <v>177</v>
      </c>
      <c r="C16411" t="s">
        <v>177</v>
      </c>
      <c r="D16411" s="273">
        <v>12833663.210000001</v>
      </c>
    </row>
    <row r="16412" spans="2:4" x14ac:dyDescent="0.2">
      <c r="B16412" t="s">
        <v>178</v>
      </c>
      <c r="C16412" t="s">
        <v>178</v>
      </c>
      <c r="D16412" s="273">
        <v>34408985.140000001</v>
      </c>
    </row>
    <row r="16413" spans="2:4" x14ac:dyDescent="0.2">
      <c r="B16413" t="s">
        <v>179</v>
      </c>
      <c r="C16413" t="s">
        <v>179</v>
      </c>
      <c r="D16413" s="273">
        <v>922447.6</v>
      </c>
    </row>
    <row r="16414" spans="2:4" x14ac:dyDescent="0.2">
      <c r="B16414" t="s">
        <v>180</v>
      </c>
      <c r="C16414" t="s">
        <v>180</v>
      </c>
      <c r="D16414" s="273">
        <v>35958905.509999998</v>
      </c>
    </row>
    <row r="16415" spans="2:4" x14ac:dyDescent="0.2">
      <c r="B16415" t="s">
        <v>181</v>
      </c>
      <c r="C16415" t="s">
        <v>181</v>
      </c>
      <c r="D16415" s="273">
        <v>10454073.970000001</v>
      </c>
    </row>
    <row r="16416" spans="2:4" x14ac:dyDescent="0.2">
      <c r="B16416" t="s">
        <v>201</v>
      </c>
      <c r="C16416" t="s">
        <v>201</v>
      </c>
      <c r="D16416" s="273">
        <v>2448716400.71</v>
      </c>
    </row>
    <row r="32772" spans="2:4" x14ac:dyDescent="0.2">
      <c r="D32772" s="273">
        <v>46</v>
      </c>
    </row>
    <row r="32773" spans="2:4" x14ac:dyDescent="0.2">
      <c r="D32773" s="273" t="s">
        <v>41</v>
      </c>
    </row>
    <row r="32774" spans="2:4" x14ac:dyDescent="0.2">
      <c r="B32774" t="s">
        <v>157</v>
      </c>
      <c r="C32774" t="s">
        <v>157</v>
      </c>
      <c r="D32774" s="273">
        <v>8578838.3499999996</v>
      </c>
    </row>
    <row r="32775" spans="2:4" x14ac:dyDescent="0.2">
      <c r="B32775" t="s">
        <v>158</v>
      </c>
      <c r="C32775" t="s">
        <v>158</v>
      </c>
      <c r="D32775" s="273">
        <v>497020769.79000002</v>
      </c>
    </row>
    <row r="32776" spans="2:4" x14ac:dyDescent="0.2">
      <c r="B32776" t="s">
        <v>159</v>
      </c>
      <c r="C32776" t="s">
        <v>159</v>
      </c>
      <c r="D32776" s="273">
        <v>14077898.43</v>
      </c>
    </row>
    <row r="32777" spans="2:4" x14ac:dyDescent="0.2">
      <c r="B32777" t="s">
        <v>160</v>
      </c>
      <c r="C32777" t="s">
        <v>160</v>
      </c>
      <c r="D32777" s="273">
        <v>35769173.32</v>
      </c>
    </row>
    <row r="32778" spans="2:4" x14ac:dyDescent="0.2">
      <c r="B32778" t="s">
        <v>161</v>
      </c>
      <c r="C32778" t="s">
        <v>161</v>
      </c>
      <c r="D32778" s="273">
        <v>109481436.89</v>
      </c>
    </row>
    <row r="32779" spans="2:4" x14ac:dyDescent="0.2">
      <c r="B32779" t="s">
        <v>162</v>
      </c>
      <c r="C32779" t="s">
        <v>162</v>
      </c>
      <c r="D32779" s="273">
        <v>30557596.989999998</v>
      </c>
    </row>
    <row r="32780" spans="2:4" x14ac:dyDescent="0.2">
      <c r="B32780" t="s">
        <v>253</v>
      </c>
      <c r="C32780" t="s">
        <v>253</v>
      </c>
      <c r="D32780" s="273">
        <v>23224763.690000001</v>
      </c>
    </row>
    <row r="32781" spans="2:4" x14ac:dyDescent="0.2">
      <c r="B32781" t="s">
        <v>163</v>
      </c>
      <c r="C32781" t="s">
        <v>163</v>
      </c>
      <c r="D32781" s="273">
        <v>12704057.33</v>
      </c>
    </row>
    <row r="32782" spans="2:4" x14ac:dyDescent="0.2">
      <c r="B32782" t="s">
        <v>164</v>
      </c>
      <c r="C32782" t="s">
        <v>164</v>
      </c>
      <c r="D32782" s="273">
        <v>-68640.08</v>
      </c>
    </row>
    <row r="32783" spans="2:4" x14ac:dyDescent="0.2">
      <c r="B32783" t="s">
        <v>165</v>
      </c>
      <c r="C32783" t="s">
        <v>165</v>
      </c>
      <c r="D32783" s="273">
        <v>19164743.690000001</v>
      </c>
    </row>
    <row r="32784" spans="2:4" x14ac:dyDescent="0.2">
      <c r="B32784" t="s">
        <v>166</v>
      </c>
      <c r="C32784" t="s">
        <v>166</v>
      </c>
      <c r="D32784" s="273">
        <v>200431121.40000001</v>
      </c>
    </row>
    <row r="32785" spans="2:4" x14ac:dyDescent="0.2">
      <c r="B32785" t="s">
        <v>167</v>
      </c>
      <c r="C32785" t="s">
        <v>167</v>
      </c>
      <c r="D32785" s="273">
        <v>412104640.45999998</v>
      </c>
    </row>
    <row r="32786" spans="2:4" x14ac:dyDescent="0.2">
      <c r="B32786" t="s">
        <v>168</v>
      </c>
      <c r="C32786" t="s">
        <v>168</v>
      </c>
      <c r="D32786" s="273">
        <v>329580677.19</v>
      </c>
    </row>
    <row r="32787" spans="2:4" x14ac:dyDescent="0.2">
      <c r="B32787" t="s">
        <v>169</v>
      </c>
      <c r="C32787" t="s">
        <v>169</v>
      </c>
      <c r="D32787" s="273">
        <v>230288835.16999999</v>
      </c>
    </row>
    <row r="32788" spans="2:4" x14ac:dyDescent="0.2">
      <c r="B32788" t="s">
        <v>170</v>
      </c>
      <c r="C32788" t="s">
        <v>170</v>
      </c>
      <c r="D32788" s="273">
        <v>272410501.61000001</v>
      </c>
    </row>
    <row r="32789" spans="2:4" x14ac:dyDescent="0.2">
      <c r="B32789" t="s">
        <v>171</v>
      </c>
      <c r="C32789" t="s">
        <v>171</v>
      </c>
      <c r="D32789" s="273">
        <v>23786009.210000001</v>
      </c>
    </row>
    <row r="32790" spans="2:4" x14ac:dyDescent="0.2">
      <c r="B32790" t="s">
        <v>172</v>
      </c>
      <c r="C32790" t="s">
        <v>172</v>
      </c>
      <c r="D32790" s="273">
        <v>7975329.9699999997</v>
      </c>
    </row>
    <row r="32791" spans="2:4" x14ac:dyDescent="0.2">
      <c r="B32791" t="s">
        <v>173</v>
      </c>
      <c r="C32791" t="s">
        <v>173</v>
      </c>
      <c r="D32791" s="273">
        <v>56925380.359999999</v>
      </c>
    </row>
    <row r="32792" spans="2:4" x14ac:dyDescent="0.2">
      <c r="B32792" t="s">
        <v>174</v>
      </c>
      <c r="C32792" t="s">
        <v>174</v>
      </c>
      <c r="D32792" s="273">
        <v>1468025.62</v>
      </c>
    </row>
    <row r="32793" spans="2:4" x14ac:dyDescent="0.2">
      <c r="B32793" t="s">
        <v>175</v>
      </c>
      <c r="C32793" t="s">
        <v>175</v>
      </c>
      <c r="D32793" s="273">
        <v>23279878.120000001</v>
      </c>
    </row>
    <row r="32794" spans="2:4" x14ac:dyDescent="0.2">
      <c r="B32794" t="s">
        <v>176</v>
      </c>
      <c r="C32794" t="s">
        <v>176</v>
      </c>
      <c r="D32794" s="273">
        <v>45377287.770000003</v>
      </c>
    </row>
    <row r="32795" spans="2:4" x14ac:dyDescent="0.2">
      <c r="B32795" t="s">
        <v>177</v>
      </c>
      <c r="C32795" t="s">
        <v>177</v>
      </c>
      <c r="D32795" s="273">
        <v>12833663.210000001</v>
      </c>
    </row>
    <row r="32796" spans="2:4" x14ac:dyDescent="0.2">
      <c r="B32796" t="s">
        <v>178</v>
      </c>
      <c r="C32796" t="s">
        <v>178</v>
      </c>
      <c r="D32796" s="273">
        <v>34408985.140000001</v>
      </c>
    </row>
    <row r="32797" spans="2:4" x14ac:dyDescent="0.2">
      <c r="B32797" t="s">
        <v>179</v>
      </c>
      <c r="C32797" t="s">
        <v>179</v>
      </c>
      <c r="D32797" s="273">
        <v>922447.6</v>
      </c>
    </row>
    <row r="32798" spans="2:4" x14ac:dyDescent="0.2">
      <c r="B32798" t="s">
        <v>180</v>
      </c>
      <c r="C32798" t="s">
        <v>180</v>
      </c>
      <c r="D32798" s="273">
        <v>35958905.509999998</v>
      </c>
    </row>
    <row r="32799" spans="2:4" x14ac:dyDescent="0.2">
      <c r="B32799" t="s">
        <v>181</v>
      </c>
      <c r="C32799" t="s">
        <v>181</v>
      </c>
      <c r="D32799" s="273">
        <v>10454073.970000001</v>
      </c>
    </row>
    <row r="32800" spans="2:4" x14ac:dyDescent="0.2">
      <c r="B32800" t="s">
        <v>201</v>
      </c>
      <c r="C32800" t="s">
        <v>201</v>
      </c>
      <c r="D32800" s="273">
        <v>2448716400.71</v>
      </c>
    </row>
    <row r="49156" spans="2:4" x14ac:dyDescent="0.2">
      <c r="D49156" s="273">
        <v>46</v>
      </c>
    </row>
    <row r="49157" spans="2:4" x14ac:dyDescent="0.2">
      <c r="D49157" s="273" t="s">
        <v>41</v>
      </c>
    </row>
    <row r="49158" spans="2:4" x14ac:dyDescent="0.2">
      <c r="B49158" t="s">
        <v>157</v>
      </c>
      <c r="C49158" t="s">
        <v>157</v>
      </c>
      <c r="D49158" s="273">
        <v>8578838.3499999996</v>
      </c>
    </row>
    <row r="49159" spans="2:4" x14ac:dyDescent="0.2">
      <c r="B49159" t="s">
        <v>158</v>
      </c>
      <c r="C49159" t="s">
        <v>158</v>
      </c>
      <c r="D49159" s="273">
        <v>497020769.79000002</v>
      </c>
    </row>
    <row r="49160" spans="2:4" x14ac:dyDescent="0.2">
      <c r="B49160" t="s">
        <v>159</v>
      </c>
      <c r="C49160" t="s">
        <v>159</v>
      </c>
      <c r="D49160" s="273">
        <v>14077898.43</v>
      </c>
    </row>
    <row r="49161" spans="2:4" x14ac:dyDescent="0.2">
      <c r="B49161" t="s">
        <v>160</v>
      </c>
      <c r="C49161" t="s">
        <v>160</v>
      </c>
      <c r="D49161" s="273">
        <v>35769173.32</v>
      </c>
    </row>
    <row r="49162" spans="2:4" x14ac:dyDescent="0.2">
      <c r="B49162" t="s">
        <v>161</v>
      </c>
      <c r="C49162" t="s">
        <v>161</v>
      </c>
      <c r="D49162" s="273">
        <v>109481436.89</v>
      </c>
    </row>
    <row r="49163" spans="2:4" x14ac:dyDescent="0.2">
      <c r="B49163" t="s">
        <v>162</v>
      </c>
      <c r="C49163" t="s">
        <v>162</v>
      </c>
      <c r="D49163" s="273">
        <v>30557596.989999998</v>
      </c>
    </row>
    <row r="49164" spans="2:4" x14ac:dyDescent="0.2">
      <c r="B49164" t="s">
        <v>253</v>
      </c>
      <c r="C49164" t="s">
        <v>253</v>
      </c>
      <c r="D49164" s="273">
        <v>23224763.690000001</v>
      </c>
    </row>
    <row r="49165" spans="2:4" x14ac:dyDescent="0.2">
      <c r="B49165" t="s">
        <v>163</v>
      </c>
      <c r="C49165" t="s">
        <v>163</v>
      </c>
      <c r="D49165" s="273">
        <v>12704057.33</v>
      </c>
    </row>
    <row r="49166" spans="2:4" x14ac:dyDescent="0.2">
      <c r="B49166" t="s">
        <v>164</v>
      </c>
      <c r="C49166" t="s">
        <v>164</v>
      </c>
      <c r="D49166" s="273">
        <v>-68640.08</v>
      </c>
    </row>
    <row r="49167" spans="2:4" x14ac:dyDescent="0.2">
      <c r="B49167" t="s">
        <v>165</v>
      </c>
      <c r="C49167" t="s">
        <v>165</v>
      </c>
      <c r="D49167" s="273">
        <v>19164743.690000001</v>
      </c>
    </row>
    <row r="49168" spans="2:4" x14ac:dyDescent="0.2">
      <c r="B49168" t="s">
        <v>166</v>
      </c>
      <c r="C49168" t="s">
        <v>166</v>
      </c>
      <c r="D49168" s="273">
        <v>200431121.40000001</v>
      </c>
    </row>
    <row r="49169" spans="2:4" x14ac:dyDescent="0.2">
      <c r="B49169" t="s">
        <v>167</v>
      </c>
      <c r="C49169" t="s">
        <v>167</v>
      </c>
      <c r="D49169" s="273">
        <v>412104640.45999998</v>
      </c>
    </row>
    <row r="49170" spans="2:4" x14ac:dyDescent="0.2">
      <c r="B49170" t="s">
        <v>168</v>
      </c>
      <c r="C49170" t="s">
        <v>168</v>
      </c>
      <c r="D49170" s="273">
        <v>329580677.19</v>
      </c>
    </row>
    <row r="49171" spans="2:4" x14ac:dyDescent="0.2">
      <c r="B49171" t="s">
        <v>169</v>
      </c>
      <c r="C49171" t="s">
        <v>169</v>
      </c>
      <c r="D49171" s="273">
        <v>230288835.16999999</v>
      </c>
    </row>
    <row r="49172" spans="2:4" x14ac:dyDescent="0.2">
      <c r="B49172" t="s">
        <v>170</v>
      </c>
      <c r="C49172" t="s">
        <v>170</v>
      </c>
      <c r="D49172" s="273">
        <v>272410501.61000001</v>
      </c>
    </row>
    <row r="49173" spans="2:4" x14ac:dyDescent="0.2">
      <c r="B49173" t="s">
        <v>171</v>
      </c>
      <c r="C49173" t="s">
        <v>171</v>
      </c>
      <c r="D49173" s="273">
        <v>23786009.210000001</v>
      </c>
    </row>
    <row r="49174" spans="2:4" x14ac:dyDescent="0.2">
      <c r="B49174" t="s">
        <v>172</v>
      </c>
      <c r="C49174" t="s">
        <v>172</v>
      </c>
      <c r="D49174" s="273">
        <v>7975329.9699999997</v>
      </c>
    </row>
    <row r="49175" spans="2:4" x14ac:dyDescent="0.2">
      <c r="B49175" t="s">
        <v>173</v>
      </c>
      <c r="C49175" t="s">
        <v>173</v>
      </c>
      <c r="D49175" s="273">
        <v>56925380.359999999</v>
      </c>
    </row>
    <row r="49176" spans="2:4" x14ac:dyDescent="0.2">
      <c r="B49176" t="s">
        <v>174</v>
      </c>
      <c r="C49176" t="s">
        <v>174</v>
      </c>
      <c r="D49176" s="273">
        <v>1468025.62</v>
      </c>
    </row>
    <row r="49177" spans="2:4" x14ac:dyDescent="0.2">
      <c r="B49177" t="s">
        <v>175</v>
      </c>
      <c r="C49177" t="s">
        <v>175</v>
      </c>
      <c r="D49177" s="273">
        <v>23279878.120000001</v>
      </c>
    </row>
    <row r="49178" spans="2:4" x14ac:dyDescent="0.2">
      <c r="B49178" t="s">
        <v>176</v>
      </c>
      <c r="C49178" t="s">
        <v>176</v>
      </c>
      <c r="D49178" s="273">
        <v>45377287.770000003</v>
      </c>
    </row>
    <row r="49179" spans="2:4" x14ac:dyDescent="0.2">
      <c r="B49179" t="s">
        <v>177</v>
      </c>
      <c r="C49179" t="s">
        <v>177</v>
      </c>
      <c r="D49179" s="273">
        <v>12833663.210000001</v>
      </c>
    </row>
    <row r="49180" spans="2:4" x14ac:dyDescent="0.2">
      <c r="B49180" t="s">
        <v>178</v>
      </c>
      <c r="C49180" t="s">
        <v>178</v>
      </c>
      <c r="D49180" s="273">
        <v>34408985.140000001</v>
      </c>
    </row>
    <row r="49181" spans="2:4" x14ac:dyDescent="0.2">
      <c r="B49181" t="s">
        <v>179</v>
      </c>
      <c r="C49181" t="s">
        <v>179</v>
      </c>
      <c r="D49181" s="273">
        <v>922447.6</v>
      </c>
    </row>
    <row r="49182" spans="2:4" x14ac:dyDescent="0.2">
      <c r="B49182" t="s">
        <v>180</v>
      </c>
      <c r="C49182" t="s">
        <v>180</v>
      </c>
      <c r="D49182" s="273">
        <v>35958905.509999998</v>
      </c>
    </row>
    <row r="49183" spans="2:4" x14ac:dyDescent="0.2">
      <c r="B49183" t="s">
        <v>181</v>
      </c>
      <c r="C49183" t="s">
        <v>181</v>
      </c>
      <c r="D49183" s="273">
        <v>10454073.970000001</v>
      </c>
    </row>
    <row r="49184" spans="2:4" x14ac:dyDescent="0.2">
      <c r="B49184" t="s">
        <v>201</v>
      </c>
      <c r="C49184" t="s">
        <v>201</v>
      </c>
      <c r="D49184" s="273">
        <v>2448716400.71</v>
      </c>
    </row>
    <row r="65540" spans="2:4" x14ac:dyDescent="0.2">
      <c r="D65540" s="273">
        <v>46</v>
      </c>
    </row>
    <row r="65541" spans="2:4" x14ac:dyDescent="0.2">
      <c r="D65541" s="273" t="s">
        <v>41</v>
      </c>
    </row>
    <row r="65542" spans="2:4" x14ac:dyDescent="0.2">
      <c r="B65542" t="s">
        <v>157</v>
      </c>
      <c r="C65542" t="s">
        <v>157</v>
      </c>
      <c r="D65542" s="273">
        <v>8578838.3499999996</v>
      </c>
    </row>
    <row r="65543" spans="2:4" x14ac:dyDescent="0.2">
      <c r="B65543" t="s">
        <v>158</v>
      </c>
      <c r="C65543" t="s">
        <v>158</v>
      </c>
      <c r="D65543" s="273">
        <v>497020769.79000002</v>
      </c>
    </row>
    <row r="65544" spans="2:4" x14ac:dyDescent="0.2">
      <c r="B65544" t="s">
        <v>159</v>
      </c>
      <c r="C65544" t="s">
        <v>159</v>
      </c>
      <c r="D65544" s="273">
        <v>14077898.43</v>
      </c>
    </row>
    <row r="65545" spans="2:4" x14ac:dyDescent="0.2">
      <c r="B65545" t="s">
        <v>160</v>
      </c>
      <c r="C65545" t="s">
        <v>160</v>
      </c>
      <c r="D65545" s="273">
        <v>35769173.32</v>
      </c>
    </row>
    <row r="65546" spans="2:4" x14ac:dyDescent="0.2">
      <c r="B65546" t="s">
        <v>161</v>
      </c>
      <c r="C65546" t="s">
        <v>161</v>
      </c>
      <c r="D65546" s="273">
        <v>109481436.89</v>
      </c>
    </row>
    <row r="65547" spans="2:4" x14ac:dyDescent="0.2">
      <c r="B65547" t="s">
        <v>162</v>
      </c>
      <c r="C65547" t="s">
        <v>162</v>
      </c>
      <c r="D65547" s="273">
        <v>30557596.989999998</v>
      </c>
    </row>
    <row r="65548" spans="2:4" x14ac:dyDescent="0.2">
      <c r="B65548" t="s">
        <v>253</v>
      </c>
      <c r="C65548" t="s">
        <v>253</v>
      </c>
      <c r="D65548" s="273">
        <v>23224763.690000001</v>
      </c>
    </row>
    <row r="65549" spans="2:4" x14ac:dyDescent="0.2">
      <c r="B65549" t="s">
        <v>163</v>
      </c>
      <c r="C65549" t="s">
        <v>163</v>
      </c>
      <c r="D65549" s="273">
        <v>12704057.33</v>
      </c>
    </row>
    <row r="65550" spans="2:4" x14ac:dyDescent="0.2">
      <c r="B65550" t="s">
        <v>164</v>
      </c>
      <c r="C65550" t="s">
        <v>164</v>
      </c>
      <c r="D65550" s="273">
        <v>-68640.08</v>
      </c>
    </row>
    <row r="65551" spans="2:4" x14ac:dyDescent="0.2">
      <c r="B65551" t="s">
        <v>165</v>
      </c>
      <c r="C65551" t="s">
        <v>165</v>
      </c>
      <c r="D65551" s="273">
        <v>19164743.690000001</v>
      </c>
    </row>
    <row r="65552" spans="2:4" x14ac:dyDescent="0.2">
      <c r="B65552" t="s">
        <v>166</v>
      </c>
      <c r="C65552" t="s">
        <v>166</v>
      </c>
      <c r="D65552" s="273">
        <v>200431121.40000001</v>
      </c>
    </row>
    <row r="65553" spans="2:4" x14ac:dyDescent="0.2">
      <c r="B65553" t="s">
        <v>167</v>
      </c>
      <c r="C65553" t="s">
        <v>167</v>
      </c>
      <c r="D65553" s="273">
        <v>412104640.45999998</v>
      </c>
    </row>
    <row r="65554" spans="2:4" x14ac:dyDescent="0.2">
      <c r="B65554" t="s">
        <v>168</v>
      </c>
      <c r="C65554" t="s">
        <v>168</v>
      </c>
      <c r="D65554" s="273">
        <v>329580677.19</v>
      </c>
    </row>
    <row r="65555" spans="2:4" x14ac:dyDescent="0.2">
      <c r="B65555" t="s">
        <v>169</v>
      </c>
      <c r="C65555" t="s">
        <v>169</v>
      </c>
      <c r="D65555" s="273">
        <v>230288835.16999999</v>
      </c>
    </row>
    <row r="65556" spans="2:4" x14ac:dyDescent="0.2">
      <c r="B65556" t="s">
        <v>170</v>
      </c>
      <c r="C65556" t="s">
        <v>170</v>
      </c>
      <c r="D65556" s="273">
        <v>272410501.61000001</v>
      </c>
    </row>
    <row r="65557" spans="2:4" x14ac:dyDescent="0.2">
      <c r="B65557" t="s">
        <v>171</v>
      </c>
      <c r="C65557" t="s">
        <v>171</v>
      </c>
      <c r="D65557" s="273">
        <v>23786009.210000001</v>
      </c>
    </row>
    <row r="65558" spans="2:4" x14ac:dyDescent="0.2">
      <c r="B65558" t="s">
        <v>172</v>
      </c>
      <c r="C65558" t="s">
        <v>172</v>
      </c>
      <c r="D65558" s="273">
        <v>7975329.9699999997</v>
      </c>
    </row>
    <row r="65559" spans="2:4" x14ac:dyDescent="0.2">
      <c r="B65559" t="s">
        <v>173</v>
      </c>
      <c r="C65559" t="s">
        <v>173</v>
      </c>
      <c r="D65559" s="273">
        <v>56925380.359999999</v>
      </c>
    </row>
    <row r="65560" spans="2:4" x14ac:dyDescent="0.2">
      <c r="B65560" t="s">
        <v>174</v>
      </c>
      <c r="C65560" t="s">
        <v>174</v>
      </c>
      <c r="D65560" s="273">
        <v>1468025.62</v>
      </c>
    </row>
    <row r="65561" spans="2:4" x14ac:dyDescent="0.2">
      <c r="B65561" t="s">
        <v>175</v>
      </c>
      <c r="C65561" t="s">
        <v>175</v>
      </c>
      <c r="D65561" s="273">
        <v>23279878.120000001</v>
      </c>
    </row>
    <row r="65562" spans="2:4" x14ac:dyDescent="0.2">
      <c r="B65562" t="s">
        <v>176</v>
      </c>
      <c r="C65562" t="s">
        <v>176</v>
      </c>
      <c r="D65562" s="273">
        <v>45377287.770000003</v>
      </c>
    </row>
    <row r="65563" spans="2:4" x14ac:dyDescent="0.2">
      <c r="B65563" t="s">
        <v>177</v>
      </c>
      <c r="C65563" t="s">
        <v>177</v>
      </c>
      <c r="D65563" s="273">
        <v>12833663.210000001</v>
      </c>
    </row>
    <row r="65564" spans="2:4" x14ac:dyDescent="0.2">
      <c r="B65564" t="s">
        <v>178</v>
      </c>
      <c r="C65564" t="s">
        <v>178</v>
      </c>
      <c r="D65564" s="273">
        <v>34408985.140000001</v>
      </c>
    </row>
    <row r="65565" spans="2:4" x14ac:dyDescent="0.2">
      <c r="B65565" t="s">
        <v>179</v>
      </c>
      <c r="C65565" t="s">
        <v>179</v>
      </c>
      <c r="D65565" s="273">
        <v>922447.6</v>
      </c>
    </row>
    <row r="65566" spans="2:4" x14ac:dyDescent="0.2">
      <c r="B65566" t="s">
        <v>180</v>
      </c>
      <c r="C65566" t="s">
        <v>180</v>
      </c>
      <c r="D65566" s="273">
        <v>35958905.509999998</v>
      </c>
    </row>
    <row r="65567" spans="2:4" x14ac:dyDescent="0.2">
      <c r="B65567" t="s">
        <v>181</v>
      </c>
      <c r="C65567" t="s">
        <v>181</v>
      </c>
      <c r="D65567" s="273">
        <v>10454073.970000001</v>
      </c>
    </row>
    <row r="65568" spans="2:4" x14ac:dyDescent="0.2">
      <c r="B65568" t="s">
        <v>201</v>
      </c>
      <c r="C65568" t="s">
        <v>201</v>
      </c>
      <c r="D65568" s="273">
        <v>2448716400.71</v>
      </c>
    </row>
    <row r="81924" spans="2:4" x14ac:dyDescent="0.2">
      <c r="D81924" s="273">
        <v>46</v>
      </c>
    </row>
    <row r="81925" spans="2:4" x14ac:dyDescent="0.2">
      <c r="D81925" s="273" t="s">
        <v>41</v>
      </c>
    </row>
    <row r="81926" spans="2:4" x14ac:dyDescent="0.2">
      <c r="B81926" t="s">
        <v>157</v>
      </c>
      <c r="C81926" t="s">
        <v>157</v>
      </c>
      <c r="D81926" s="273">
        <v>8578838.3499999996</v>
      </c>
    </row>
    <row r="81927" spans="2:4" x14ac:dyDescent="0.2">
      <c r="B81927" t="s">
        <v>158</v>
      </c>
      <c r="C81927" t="s">
        <v>158</v>
      </c>
      <c r="D81927" s="273">
        <v>497020769.79000002</v>
      </c>
    </row>
    <row r="81928" spans="2:4" x14ac:dyDescent="0.2">
      <c r="B81928" t="s">
        <v>159</v>
      </c>
      <c r="C81928" t="s">
        <v>159</v>
      </c>
      <c r="D81928" s="273">
        <v>14077898.43</v>
      </c>
    </row>
    <row r="81929" spans="2:4" x14ac:dyDescent="0.2">
      <c r="B81929" t="s">
        <v>160</v>
      </c>
      <c r="C81929" t="s">
        <v>160</v>
      </c>
      <c r="D81929" s="273">
        <v>35769173.32</v>
      </c>
    </row>
    <row r="81930" spans="2:4" x14ac:dyDescent="0.2">
      <c r="B81930" t="s">
        <v>161</v>
      </c>
      <c r="C81930" t="s">
        <v>161</v>
      </c>
      <c r="D81930" s="273">
        <v>109481436.89</v>
      </c>
    </row>
    <row r="81931" spans="2:4" x14ac:dyDescent="0.2">
      <c r="B81931" t="s">
        <v>162</v>
      </c>
      <c r="C81931" t="s">
        <v>162</v>
      </c>
      <c r="D81931" s="273">
        <v>30557596.989999998</v>
      </c>
    </row>
    <row r="81932" spans="2:4" x14ac:dyDescent="0.2">
      <c r="B81932" t="s">
        <v>253</v>
      </c>
      <c r="C81932" t="s">
        <v>253</v>
      </c>
      <c r="D81932" s="273">
        <v>23224763.690000001</v>
      </c>
    </row>
    <row r="81933" spans="2:4" x14ac:dyDescent="0.2">
      <c r="B81933" t="s">
        <v>163</v>
      </c>
      <c r="C81933" t="s">
        <v>163</v>
      </c>
      <c r="D81933" s="273">
        <v>12704057.33</v>
      </c>
    </row>
    <row r="81934" spans="2:4" x14ac:dyDescent="0.2">
      <c r="B81934" t="s">
        <v>164</v>
      </c>
      <c r="C81934" t="s">
        <v>164</v>
      </c>
      <c r="D81934" s="273">
        <v>-68640.08</v>
      </c>
    </row>
    <row r="81935" spans="2:4" x14ac:dyDescent="0.2">
      <c r="B81935" t="s">
        <v>165</v>
      </c>
      <c r="C81935" t="s">
        <v>165</v>
      </c>
      <c r="D81935" s="273">
        <v>19164743.690000001</v>
      </c>
    </row>
    <row r="81936" spans="2:4" x14ac:dyDescent="0.2">
      <c r="B81936" t="s">
        <v>166</v>
      </c>
      <c r="C81936" t="s">
        <v>166</v>
      </c>
      <c r="D81936" s="273">
        <v>200431121.40000001</v>
      </c>
    </row>
    <row r="81937" spans="2:4" x14ac:dyDescent="0.2">
      <c r="B81937" t="s">
        <v>167</v>
      </c>
      <c r="C81937" t="s">
        <v>167</v>
      </c>
      <c r="D81937" s="273">
        <v>412104640.45999998</v>
      </c>
    </row>
    <row r="81938" spans="2:4" x14ac:dyDescent="0.2">
      <c r="B81938" t="s">
        <v>168</v>
      </c>
      <c r="C81938" t="s">
        <v>168</v>
      </c>
      <c r="D81938" s="273">
        <v>329580677.19</v>
      </c>
    </row>
    <row r="81939" spans="2:4" x14ac:dyDescent="0.2">
      <c r="B81939" t="s">
        <v>169</v>
      </c>
      <c r="C81939" t="s">
        <v>169</v>
      </c>
      <c r="D81939" s="273">
        <v>230288835.16999999</v>
      </c>
    </row>
    <row r="81940" spans="2:4" x14ac:dyDescent="0.2">
      <c r="B81940" t="s">
        <v>170</v>
      </c>
      <c r="C81940" t="s">
        <v>170</v>
      </c>
      <c r="D81940" s="273">
        <v>272410501.61000001</v>
      </c>
    </row>
    <row r="81941" spans="2:4" x14ac:dyDescent="0.2">
      <c r="B81941" t="s">
        <v>171</v>
      </c>
      <c r="C81941" t="s">
        <v>171</v>
      </c>
      <c r="D81941" s="273">
        <v>23786009.210000001</v>
      </c>
    </row>
    <row r="81942" spans="2:4" x14ac:dyDescent="0.2">
      <c r="B81942" t="s">
        <v>172</v>
      </c>
      <c r="C81942" t="s">
        <v>172</v>
      </c>
      <c r="D81942" s="273">
        <v>7975329.9699999997</v>
      </c>
    </row>
    <row r="81943" spans="2:4" x14ac:dyDescent="0.2">
      <c r="B81943" t="s">
        <v>173</v>
      </c>
      <c r="C81943" t="s">
        <v>173</v>
      </c>
      <c r="D81943" s="273">
        <v>56925380.359999999</v>
      </c>
    </row>
    <row r="81944" spans="2:4" x14ac:dyDescent="0.2">
      <c r="B81944" t="s">
        <v>174</v>
      </c>
      <c r="C81944" t="s">
        <v>174</v>
      </c>
      <c r="D81944" s="273">
        <v>1468025.62</v>
      </c>
    </row>
    <row r="81945" spans="2:4" x14ac:dyDescent="0.2">
      <c r="B81945" t="s">
        <v>175</v>
      </c>
      <c r="C81945" t="s">
        <v>175</v>
      </c>
      <c r="D81945" s="273">
        <v>23279878.120000001</v>
      </c>
    </row>
    <row r="81946" spans="2:4" x14ac:dyDescent="0.2">
      <c r="B81946" t="s">
        <v>176</v>
      </c>
      <c r="C81946" t="s">
        <v>176</v>
      </c>
      <c r="D81946" s="273">
        <v>45377287.770000003</v>
      </c>
    </row>
    <row r="81947" spans="2:4" x14ac:dyDescent="0.2">
      <c r="B81947" t="s">
        <v>177</v>
      </c>
      <c r="C81947" t="s">
        <v>177</v>
      </c>
      <c r="D81947" s="273">
        <v>12833663.210000001</v>
      </c>
    </row>
    <row r="81948" spans="2:4" x14ac:dyDescent="0.2">
      <c r="B81948" t="s">
        <v>178</v>
      </c>
      <c r="C81948" t="s">
        <v>178</v>
      </c>
      <c r="D81948" s="273">
        <v>34408985.140000001</v>
      </c>
    </row>
    <row r="81949" spans="2:4" x14ac:dyDescent="0.2">
      <c r="B81949" t="s">
        <v>179</v>
      </c>
      <c r="C81949" t="s">
        <v>179</v>
      </c>
      <c r="D81949" s="273">
        <v>922447.6</v>
      </c>
    </row>
    <row r="81950" spans="2:4" x14ac:dyDescent="0.2">
      <c r="B81950" t="s">
        <v>180</v>
      </c>
      <c r="C81950" t="s">
        <v>180</v>
      </c>
      <c r="D81950" s="273">
        <v>35958905.509999998</v>
      </c>
    </row>
    <row r="81951" spans="2:4" x14ac:dyDescent="0.2">
      <c r="B81951" t="s">
        <v>181</v>
      </c>
      <c r="C81951" t="s">
        <v>181</v>
      </c>
      <c r="D81951" s="273">
        <v>10454073.970000001</v>
      </c>
    </row>
    <row r="81952" spans="2:4" x14ac:dyDescent="0.2">
      <c r="B81952" t="s">
        <v>201</v>
      </c>
      <c r="C81952" t="s">
        <v>201</v>
      </c>
      <c r="D81952" s="273">
        <v>2448716400.71</v>
      </c>
    </row>
    <row r="98308" spans="2:4" x14ac:dyDescent="0.2">
      <c r="D98308" s="273">
        <v>46</v>
      </c>
    </row>
    <row r="98309" spans="2:4" x14ac:dyDescent="0.2">
      <c r="D98309" s="273" t="s">
        <v>41</v>
      </c>
    </row>
    <row r="98310" spans="2:4" x14ac:dyDescent="0.2">
      <c r="B98310" t="s">
        <v>157</v>
      </c>
      <c r="C98310" t="s">
        <v>157</v>
      </c>
      <c r="D98310" s="273">
        <v>8578838.3499999996</v>
      </c>
    </row>
    <row r="98311" spans="2:4" x14ac:dyDescent="0.2">
      <c r="B98311" t="s">
        <v>158</v>
      </c>
      <c r="C98311" t="s">
        <v>158</v>
      </c>
      <c r="D98311" s="273">
        <v>497020769.79000002</v>
      </c>
    </row>
    <row r="98312" spans="2:4" x14ac:dyDescent="0.2">
      <c r="B98312" t="s">
        <v>159</v>
      </c>
      <c r="C98312" t="s">
        <v>159</v>
      </c>
      <c r="D98312" s="273">
        <v>14077898.43</v>
      </c>
    </row>
    <row r="98313" spans="2:4" x14ac:dyDescent="0.2">
      <c r="B98313" t="s">
        <v>160</v>
      </c>
      <c r="C98313" t="s">
        <v>160</v>
      </c>
      <c r="D98313" s="273">
        <v>35769173.32</v>
      </c>
    </row>
    <row r="98314" spans="2:4" x14ac:dyDescent="0.2">
      <c r="B98314" t="s">
        <v>161</v>
      </c>
      <c r="C98314" t="s">
        <v>161</v>
      </c>
      <c r="D98314" s="273">
        <v>109481436.89</v>
      </c>
    </row>
    <row r="98315" spans="2:4" x14ac:dyDescent="0.2">
      <c r="B98315" t="s">
        <v>162</v>
      </c>
      <c r="C98315" t="s">
        <v>162</v>
      </c>
      <c r="D98315" s="273">
        <v>30557596.989999998</v>
      </c>
    </row>
    <row r="98316" spans="2:4" x14ac:dyDescent="0.2">
      <c r="B98316" t="s">
        <v>253</v>
      </c>
      <c r="C98316" t="s">
        <v>253</v>
      </c>
      <c r="D98316" s="273">
        <v>23224763.690000001</v>
      </c>
    </row>
    <row r="98317" spans="2:4" x14ac:dyDescent="0.2">
      <c r="B98317" t="s">
        <v>163</v>
      </c>
      <c r="C98317" t="s">
        <v>163</v>
      </c>
      <c r="D98317" s="273">
        <v>12704057.33</v>
      </c>
    </row>
    <row r="98318" spans="2:4" x14ac:dyDescent="0.2">
      <c r="B98318" t="s">
        <v>164</v>
      </c>
      <c r="C98318" t="s">
        <v>164</v>
      </c>
      <c r="D98318" s="273">
        <v>-68640.08</v>
      </c>
    </row>
    <row r="98319" spans="2:4" x14ac:dyDescent="0.2">
      <c r="B98319" t="s">
        <v>165</v>
      </c>
      <c r="C98319" t="s">
        <v>165</v>
      </c>
      <c r="D98319" s="273">
        <v>19164743.690000001</v>
      </c>
    </row>
    <row r="98320" spans="2:4" x14ac:dyDescent="0.2">
      <c r="B98320" t="s">
        <v>166</v>
      </c>
      <c r="C98320" t="s">
        <v>166</v>
      </c>
      <c r="D98320" s="273">
        <v>200431121.40000001</v>
      </c>
    </row>
    <row r="98321" spans="2:4" x14ac:dyDescent="0.2">
      <c r="B98321" t="s">
        <v>167</v>
      </c>
      <c r="C98321" t="s">
        <v>167</v>
      </c>
      <c r="D98321" s="273">
        <v>412104640.45999998</v>
      </c>
    </row>
    <row r="98322" spans="2:4" x14ac:dyDescent="0.2">
      <c r="B98322" t="s">
        <v>168</v>
      </c>
      <c r="C98322" t="s">
        <v>168</v>
      </c>
      <c r="D98322" s="273">
        <v>329580677.19</v>
      </c>
    </row>
    <row r="98323" spans="2:4" x14ac:dyDescent="0.2">
      <c r="B98323" t="s">
        <v>169</v>
      </c>
      <c r="C98323" t="s">
        <v>169</v>
      </c>
      <c r="D98323" s="273">
        <v>230288835.16999999</v>
      </c>
    </row>
    <row r="98324" spans="2:4" x14ac:dyDescent="0.2">
      <c r="B98324" t="s">
        <v>170</v>
      </c>
      <c r="C98324" t="s">
        <v>170</v>
      </c>
      <c r="D98324" s="273">
        <v>272410501.61000001</v>
      </c>
    </row>
    <row r="98325" spans="2:4" x14ac:dyDescent="0.2">
      <c r="B98325" t="s">
        <v>171</v>
      </c>
      <c r="C98325" t="s">
        <v>171</v>
      </c>
      <c r="D98325" s="273">
        <v>23786009.210000001</v>
      </c>
    </row>
    <row r="98326" spans="2:4" x14ac:dyDescent="0.2">
      <c r="B98326" t="s">
        <v>172</v>
      </c>
      <c r="C98326" t="s">
        <v>172</v>
      </c>
      <c r="D98326" s="273">
        <v>7975329.9699999997</v>
      </c>
    </row>
    <row r="98327" spans="2:4" x14ac:dyDescent="0.2">
      <c r="B98327" t="s">
        <v>173</v>
      </c>
      <c r="C98327" t="s">
        <v>173</v>
      </c>
      <c r="D98327" s="273">
        <v>56925380.359999999</v>
      </c>
    </row>
    <row r="98328" spans="2:4" x14ac:dyDescent="0.2">
      <c r="B98328" t="s">
        <v>174</v>
      </c>
      <c r="C98328" t="s">
        <v>174</v>
      </c>
      <c r="D98328" s="273">
        <v>1468025.62</v>
      </c>
    </row>
    <row r="98329" spans="2:4" x14ac:dyDescent="0.2">
      <c r="B98329" t="s">
        <v>175</v>
      </c>
      <c r="C98329" t="s">
        <v>175</v>
      </c>
      <c r="D98329" s="273">
        <v>23279878.120000001</v>
      </c>
    </row>
    <row r="98330" spans="2:4" x14ac:dyDescent="0.2">
      <c r="B98330" t="s">
        <v>176</v>
      </c>
      <c r="C98330" t="s">
        <v>176</v>
      </c>
      <c r="D98330" s="273">
        <v>45377287.770000003</v>
      </c>
    </row>
    <row r="98331" spans="2:4" x14ac:dyDescent="0.2">
      <c r="B98331" t="s">
        <v>177</v>
      </c>
      <c r="C98331" t="s">
        <v>177</v>
      </c>
      <c r="D98331" s="273">
        <v>12833663.210000001</v>
      </c>
    </row>
    <row r="98332" spans="2:4" x14ac:dyDescent="0.2">
      <c r="B98332" t="s">
        <v>178</v>
      </c>
      <c r="C98332" t="s">
        <v>178</v>
      </c>
      <c r="D98332" s="273">
        <v>34408985.140000001</v>
      </c>
    </row>
    <row r="98333" spans="2:4" x14ac:dyDescent="0.2">
      <c r="B98333" t="s">
        <v>179</v>
      </c>
      <c r="C98333" t="s">
        <v>179</v>
      </c>
      <c r="D98333" s="273">
        <v>922447.6</v>
      </c>
    </row>
    <row r="98334" spans="2:4" x14ac:dyDescent="0.2">
      <c r="B98334" t="s">
        <v>180</v>
      </c>
      <c r="C98334" t="s">
        <v>180</v>
      </c>
      <c r="D98334" s="273">
        <v>35958905.509999998</v>
      </c>
    </row>
    <row r="98335" spans="2:4" x14ac:dyDescent="0.2">
      <c r="B98335" t="s">
        <v>181</v>
      </c>
      <c r="C98335" t="s">
        <v>181</v>
      </c>
      <c r="D98335" s="273">
        <v>10454073.970000001</v>
      </c>
    </row>
    <row r="98336" spans="2:4" x14ac:dyDescent="0.2">
      <c r="B98336" t="s">
        <v>201</v>
      </c>
      <c r="C98336" t="s">
        <v>201</v>
      </c>
      <c r="D98336" s="273">
        <v>2448716400.71</v>
      </c>
    </row>
    <row r="114692" spans="2:4" x14ac:dyDescent="0.2">
      <c r="D114692" s="273">
        <v>46</v>
      </c>
    </row>
    <row r="114693" spans="2:4" x14ac:dyDescent="0.2">
      <c r="D114693" s="273" t="s">
        <v>41</v>
      </c>
    </row>
    <row r="114694" spans="2:4" x14ac:dyDescent="0.2">
      <c r="B114694" t="s">
        <v>157</v>
      </c>
      <c r="C114694" t="s">
        <v>157</v>
      </c>
      <c r="D114694" s="273">
        <v>8578838.3499999996</v>
      </c>
    </row>
    <row r="114695" spans="2:4" x14ac:dyDescent="0.2">
      <c r="B114695" t="s">
        <v>158</v>
      </c>
      <c r="C114695" t="s">
        <v>158</v>
      </c>
      <c r="D114695" s="273">
        <v>497020769.79000002</v>
      </c>
    </row>
    <row r="114696" spans="2:4" x14ac:dyDescent="0.2">
      <c r="B114696" t="s">
        <v>159</v>
      </c>
      <c r="C114696" t="s">
        <v>159</v>
      </c>
      <c r="D114696" s="273">
        <v>14077898.43</v>
      </c>
    </row>
    <row r="114697" spans="2:4" x14ac:dyDescent="0.2">
      <c r="B114697" t="s">
        <v>160</v>
      </c>
      <c r="C114697" t="s">
        <v>160</v>
      </c>
      <c r="D114697" s="273">
        <v>35769173.32</v>
      </c>
    </row>
    <row r="114698" spans="2:4" x14ac:dyDescent="0.2">
      <c r="B114698" t="s">
        <v>161</v>
      </c>
      <c r="C114698" t="s">
        <v>161</v>
      </c>
      <c r="D114698" s="273">
        <v>109481436.89</v>
      </c>
    </row>
    <row r="114699" spans="2:4" x14ac:dyDescent="0.2">
      <c r="B114699" t="s">
        <v>162</v>
      </c>
      <c r="C114699" t="s">
        <v>162</v>
      </c>
      <c r="D114699" s="273">
        <v>30557596.989999998</v>
      </c>
    </row>
    <row r="114700" spans="2:4" x14ac:dyDescent="0.2">
      <c r="B114700" t="s">
        <v>253</v>
      </c>
      <c r="C114700" t="s">
        <v>253</v>
      </c>
      <c r="D114700" s="273">
        <v>23224763.690000001</v>
      </c>
    </row>
    <row r="114701" spans="2:4" x14ac:dyDescent="0.2">
      <c r="B114701" t="s">
        <v>163</v>
      </c>
      <c r="C114701" t="s">
        <v>163</v>
      </c>
      <c r="D114701" s="273">
        <v>12704057.33</v>
      </c>
    </row>
    <row r="114702" spans="2:4" x14ac:dyDescent="0.2">
      <c r="B114702" t="s">
        <v>164</v>
      </c>
      <c r="C114702" t="s">
        <v>164</v>
      </c>
      <c r="D114702" s="273">
        <v>-68640.08</v>
      </c>
    </row>
    <row r="114703" spans="2:4" x14ac:dyDescent="0.2">
      <c r="B114703" t="s">
        <v>165</v>
      </c>
      <c r="C114703" t="s">
        <v>165</v>
      </c>
      <c r="D114703" s="273">
        <v>19164743.690000001</v>
      </c>
    </row>
    <row r="114704" spans="2:4" x14ac:dyDescent="0.2">
      <c r="B114704" t="s">
        <v>166</v>
      </c>
      <c r="C114704" t="s">
        <v>166</v>
      </c>
      <c r="D114704" s="273">
        <v>200431121.40000001</v>
      </c>
    </row>
    <row r="114705" spans="2:4" x14ac:dyDescent="0.2">
      <c r="B114705" t="s">
        <v>167</v>
      </c>
      <c r="C114705" t="s">
        <v>167</v>
      </c>
      <c r="D114705" s="273">
        <v>412104640.45999998</v>
      </c>
    </row>
    <row r="114706" spans="2:4" x14ac:dyDescent="0.2">
      <c r="B114706" t="s">
        <v>168</v>
      </c>
      <c r="C114706" t="s">
        <v>168</v>
      </c>
      <c r="D114706" s="273">
        <v>329580677.19</v>
      </c>
    </row>
    <row r="114707" spans="2:4" x14ac:dyDescent="0.2">
      <c r="B114707" t="s">
        <v>169</v>
      </c>
      <c r="C114707" t="s">
        <v>169</v>
      </c>
      <c r="D114707" s="273">
        <v>230288835.16999999</v>
      </c>
    </row>
    <row r="114708" spans="2:4" x14ac:dyDescent="0.2">
      <c r="B114708" t="s">
        <v>170</v>
      </c>
      <c r="C114708" t="s">
        <v>170</v>
      </c>
      <c r="D114708" s="273">
        <v>272410501.61000001</v>
      </c>
    </row>
    <row r="114709" spans="2:4" x14ac:dyDescent="0.2">
      <c r="B114709" t="s">
        <v>171</v>
      </c>
      <c r="C114709" t="s">
        <v>171</v>
      </c>
      <c r="D114709" s="273">
        <v>23786009.210000001</v>
      </c>
    </row>
    <row r="114710" spans="2:4" x14ac:dyDescent="0.2">
      <c r="B114710" t="s">
        <v>172</v>
      </c>
      <c r="C114710" t="s">
        <v>172</v>
      </c>
      <c r="D114710" s="273">
        <v>7975329.9699999997</v>
      </c>
    </row>
    <row r="114711" spans="2:4" x14ac:dyDescent="0.2">
      <c r="B114711" t="s">
        <v>173</v>
      </c>
      <c r="C114711" t="s">
        <v>173</v>
      </c>
      <c r="D114711" s="273">
        <v>56925380.359999999</v>
      </c>
    </row>
    <row r="114712" spans="2:4" x14ac:dyDescent="0.2">
      <c r="B114712" t="s">
        <v>174</v>
      </c>
      <c r="C114712" t="s">
        <v>174</v>
      </c>
      <c r="D114712" s="273">
        <v>1468025.62</v>
      </c>
    </row>
    <row r="114713" spans="2:4" x14ac:dyDescent="0.2">
      <c r="B114713" t="s">
        <v>175</v>
      </c>
      <c r="C114713" t="s">
        <v>175</v>
      </c>
      <c r="D114713" s="273">
        <v>23279878.120000001</v>
      </c>
    </row>
    <row r="114714" spans="2:4" x14ac:dyDescent="0.2">
      <c r="B114714" t="s">
        <v>176</v>
      </c>
      <c r="C114714" t="s">
        <v>176</v>
      </c>
      <c r="D114714" s="273">
        <v>45377287.770000003</v>
      </c>
    </row>
    <row r="114715" spans="2:4" x14ac:dyDescent="0.2">
      <c r="B114715" t="s">
        <v>177</v>
      </c>
      <c r="C114715" t="s">
        <v>177</v>
      </c>
      <c r="D114715" s="273">
        <v>12833663.210000001</v>
      </c>
    </row>
    <row r="114716" spans="2:4" x14ac:dyDescent="0.2">
      <c r="B114716" t="s">
        <v>178</v>
      </c>
      <c r="C114716" t="s">
        <v>178</v>
      </c>
      <c r="D114716" s="273">
        <v>34408985.140000001</v>
      </c>
    </row>
    <row r="114717" spans="2:4" x14ac:dyDescent="0.2">
      <c r="B114717" t="s">
        <v>179</v>
      </c>
      <c r="C114717" t="s">
        <v>179</v>
      </c>
      <c r="D114717" s="273">
        <v>922447.6</v>
      </c>
    </row>
    <row r="114718" spans="2:4" x14ac:dyDescent="0.2">
      <c r="B114718" t="s">
        <v>180</v>
      </c>
      <c r="C114718" t="s">
        <v>180</v>
      </c>
      <c r="D114718" s="273">
        <v>35958905.509999998</v>
      </c>
    </row>
    <row r="114719" spans="2:4" x14ac:dyDescent="0.2">
      <c r="B114719" t="s">
        <v>181</v>
      </c>
      <c r="C114719" t="s">
        <v>181</v>
      </c>
      <c r="D114719" s="273">
        <v>10454073.970000001</v>
      </c>
    </row>
    <row r="114720" spans="2:4" x14ac:dyDescent="0.2">
      <c r="B114720" t="s">
        <v>201</v>
      </c>
      <c r="C114720" t="s">
        <v>201</v>
      </c>
      <c r="D114720" s="273">
        <v>2448716400.71</v>
      </c>
    </row>
    <row r="131076" spans="2:4" x14ac:dyDescent="0.2">
      <c r="D131076" s="273">
        <v>46</v>
      </c>
    </row>
    <row r="131077" spans="2:4" x14ac:dyDescent="0.2">
      <c r="D131077" s="273" t="s">
        <v>41</v>
      </c>
    </row>
    <row r="131078" spans="2:4" x14ac:dyDescent="0.2">
      <c r="B131078" t="s">
        <v>157</v>
      </c>
      <c r="C131078" t="s">
        <v>157</v>
      </c>
      <c r="D131078" s="273">
        <v>8578838.3499999996</v>
      </c>
    </row>
    <row r="131079" spans="2:4" x14ac:dyDescent="0.2">
      <c r="B131079" t="s">
        <v>158</v>
      </c>
      <c r="C131079" t="s">
        <v>158</v>
      </c>
      <c r="D131079" s="273">
        <v>497020769.79000002</v>
      </c>
    </row>
    <row r="131080" spans="2:4" x14ac:dyDescent="0.2">
      <c r="B131080" t="s">
        <v>159</v>
      </c>
      <c r="C131080" t="s">
        <v>159</v>
      </c>
      <c r="D131080" s="273">
        <v>14077898.43</v>
      </c>
    </row>
    <row r="131081" spans="2:4" x14ac:dyDescent="0.2">
      <c r="B131081" t="s">
        <v>160</v>
      </c>
      <c r="C131081" t="s">
        <v>160</v>
      </c>
      <c r="D131081" s="273">
        <v>35769173.32</v>
      </c>
    </row>
    <row r="131082" spans="2:4" x14ac:dyDescent="0.2">
      <c r="B131082" t="s">
        <v>161</v>
      </c>
      <c r="C131082" t="s">
        <v>161</v>
      </c>
      <c r="D131082" s="273">
        <v>109481436.89</v>
      </c>
    </row>
    <row r="131083" spans="2:4" x14ac:dyDescent="0.2">
      <c r="B131083" t="s">
        <v>162</v>
      </c>
      <c r="C131083" t="s">
        <v>162</v>
      </c>
      <c r="D131083" s="273">
        <v>30557596.989999998</v>
      </c>
    </row>
    <row r="131084" spans="2:4" x14ac:dyDescent="0.2">
      <c r="B131084" t="s">
        <v>253</v>
      </c>
      <c r="C131084" t="s">
        <v>253</v>
      </c>
      <c r="D131084" s="273">
        <v>23224763.690000001</v>
      </c>
    </row>
    <row r="131085" spans="2:4" x14ac:dyDescent="0.2">
      <c r="B131085" t="s">
        <v>163</v>
      </c>
      <c r="C131085" t="s">
        <v>163</v>
      </c>
      <c r="D131085" s="273">
        <v>12704057.33</v>
      </c>
    </row>
    <row r="131086" spans="2:4" x14ac:dyDescent="0.2">
      <c r="B131086" t="s">
        <v>164</v>
      </c>
      <c r="C131086" t="s">
        <v>164</v>
      </c>
      <c r="D131086" s="273">
        <v>-68640.08</v>
      </c>
    </row>
    <row r="131087" spans="2:4" x14ac:dyDescent="0.2">
      <c r="B131087" t="s">
        <v>165</v>
      </c>
      <c r="C131087" t="s">
        <v>165</v>
      </c>
      <c r="D131087" s="273">
        <v>19164743.690000001</v>
      </c>
    </row>
    <row r="131088" spans="2:4" x14ac:dyDescent="0.2">
      <c r="B131088" t="s">
        <v>166</v>
      </c>
      <c r="C131088" t="s">
        <v>166</v>
      </c>
      <c r="D131088" s="273">
        <v>200431121.40000001</v>
      </c>
    </row>
    <row r="131089" spans="2:4" x14ac:dyDescent="0.2">
      <c r="B131089" t="s">
        <v>167</v>
      </c>
      <c r="C131089" t="s">
        <v>167</v>
      </c>
      <c r="D131089" s="273">
        <v>412104640.45999998</v>
      </c>
    </row>
    <row r="131090" spans="2:4" x14ac:dyDescent="0.2">
      <c r="B131090" t="s">
        <v>168</v>
      </c>
      <c r="C131090" t="s">
        <v>168</v>
      </c>
      <c r="D131090" s="273">
        <v>329580677.19</v>
      </c>
    </row>
    <row r="131091" spans="2:4" x14ac:dyDescent="0.2">
      <c r="B131091" t="s">
        <v>169</v>
      </c>
      <c r="C131091" t="s">
        <v>169</v>
      </c>
      <c r="D131091" s="273">
        <v>230288835.16999999</v>
      </c>
    </row>
    <row r="131092" spans="2:4" x14ac:dyDescent="0.2">
      <c r="B131092" t="s">
        <v>170</v>
      </c>
      <c r="C131092" t="s">
        <v>170</v>
      </c>
      <c r="D131092" s="273">
        <v>272410501.61000001</v>
      </c>
    </row>
    <row r="131093" spans="2:4" x14ac:dyDescent="0.2">
      <c r="B131093" t="s">
        <v>171</v>
      </c>
      <c r="C131093" t="s">
        <v>171</v>
      </c>
      <c r="D131093" s="273">
        <v>23786009.210000001</v>
      </c>
    </row>
    <row r="131094" spans="2:4" x14ac:dyDescent="0.2">
      <c r="B131094" t="s">
        <v>172</v>
      </c>
      <c r="C131094" t="s">
        <v>172</v>
      </c>
      <c r="D131094" s="273">
        <v>7975329.9699999997</v>
      </c>
    </row>
    <row r="131095" spans="2:4" x14ac:dyDescent="0.2">
      <c r="B131095" t="s">
        <v>173</v>
      </c>
      <c r="C131095" t="s">
        <v>173</v>
      </c>
      <c r="D131095" s="273">
        <v>56925380.359999999</v>
      </c>
    </row>
    <row r="131096" spans="2:4" x14ac:dyDescent="0.2">
      <c r="B131096" t="s">
        <v>174</v>
      </c>
      <c r="C131096" t="s">
        <v>174</v>
      </c>
      <c r="D131096" s="273">
        <v>1468025.62</v>
      </c>
    </row>
    <row r="131097" spans="2:4" x14ac:dyDescent="0.2">
      <c r="B131097" t="s">
        <v>175</v>
      </c>
      <c r="C131097" t="s">
        <v>175</v>
      </c>
      <c r="D131097" s="273">
        <v>23279878.120000001</v>
      </c>
    </row>
    <row r="131098" spans="2:4" x14ac:dyDescent="0.2">
      <c r="B131098" t="s">
        <v>176</v>
      </c>
      <c r="C131098" t="s">
        <v>176</v>
      </c>
      <c r="D131098" s="273">
        <v>45377287.770000003</v>
      </c>
    </row>
    <row r="131099" spans="2:4" x14ac:dyDescent="0.2">
      <c r="B131099" t="s">
        <v>177</v>
      </c>
      <c r="C131099" t="s">
        <v>177</v>
      </c>
      <c r="D131099" s="273">
        <v>12833663.210000001</v>
      </c>
    </row>
    <row r="131100" spans="2:4" x14ac:dyDescent="0.2">
      <c r="B131100" t="s">
        <v>178</v>
      </c>
      <c r="C131100" t="s">
        <v>178</v>
      </c>
      <c r="D131100" s="273">
        <v>34408985.140000001</v>
      </c>
    </row>
    <row r="131101" spans="2:4" x14ac:dyDescent="0.2">
      <c r="B131101" t="s">
        <v>179</v>
      </c>
      <c r="C131101" t="s">
        <v>179</v>
      </c>
      <c r="D131101" s="273">
        <v>922447.6</v>
      </c>
    </row>
    <row r="131102" spans="2:4" x14ac:dyDescent="0.2">
      <c r="B131102" t="s">
        <v>180</v>
      </c>
      <c r="C131102" t="s">
        <v>180</v>
      </c>
      <c r="D131102" s="273">
        <v>35958905.509999998</v>
      </c>
    </row>
    <row r="131103" spans="2:4" x14ac:dyDescent="0.2">
      <c r="B131103" t="s">
        <v>181</v>
      </c>
      <c r="C131103" t="s">
        <v>181</v>
      </c>
      <c r="D131103" s="273">
        <v>10454073.970000001</v>
      </c>
    </row>
    <row r="131104" spans="2:4" x14ac:dyDescent="0.2">
      <c r="B131104" t="s">
        <v>201</v>
      </c>
      <c r="C131104" t="s">
        <v>201</v>
      </c>
      <c r="D131104" s="273">
        <v>2448716400.71</v>
      </c>
    </row>
    <row r="147460" spans="2:4" x14ac:dyDescent="0.2">
      <c r="D147460" s="273">
        <v>46</v>
      </c>
    </row>
    <row r="147461" spans="2:4" x14ac:dyDescent="0.2">
      <c r="D147461" s="273" t="s">
        <v>41</v>
      </c>
    </row>
    <row r="147462" spans="2:4" x14ac:dyDescent="0.2">
      <c r="B147462" t="s">
        <v>157</v>
      </c>
      <c r="C147462" t="s">
        <v>157</v>
      </c>
      <c r="D147462" s="273">
        <v>8578838.3499999996</v>
      </c>
    </row>
    <row r="147463" spans="2:4" x14ac:dyDescent="0.2">
      <c r="B147463" t="s">
        <v>158</v>
      </c>
      <c r="C147463" t="s">
        <v>158</v>
      </c>
      <c r="D147463" s="273">
        <v>497020769.79000002</v>
      </c>
    </row>
    <row r="147464" spans="2:4" x14ac:dyDescent="0.2">
      <c r="B147464" t="s">
        <v>159</v>
      </c>
      <c r="C147464" t="s">
        <v>159</v>
      </c>
      <c r="D147464" s="273">
        <v>14077898.43</v>
      </c>
    </row>
    <row r="147465" spans="2:4" x14ac:dyDescent="0.2">
      <c r="B147465" t="s">
        <v>160</v>
      </c>
      <c r="C147465" t="s">
        <v>160</v>
      </c>
      <c r="D147465" s="273">
        <v>35769173.32</v>
      </c>
    </row>
    <row r="147466" spans="2:4" x14ac:dyDescent="0.2">
      <c r="B147466" t="s">
        <v>161</v>
      </c>
      <c r="C147466" t="s">
        <v>161</v>
      </c>
      <c r="D147466" s="273">
        <v>109481436.89</v>
      </c>
    </row>
    <row r="147467" spans="2:4" x14ac:dyDescent="0.2">
      <c r="B147467" t="s">
        <v>162</v>
      </c>
      <c r="C147467" t="s">
        <v>162</v>
      </c>
      <c r="D147467" s="273">
        <v>30557596.989999998</v>
      </c>
    </row>
    <row r="147468" spans="2:4" x14ac:dyDescent="0.2">
      <c r="B147468" t="s">
        <v>253</v>
      </c>
      <c r="C147468" t="s">
        <v>253</v>
      </c>
      <c r="D147468" s="273">
        <v>23224763.690000001</v>
      </c>
    </row>
    <row r="147469" spans="2:4" x14ac:dyDescent="0.2">
      <c r="B147469" t="s">
        <v>163</v>
      </c>
      <c r="C147469" t="s">
        <v>163</v>
      </c>
      <c r="D147469" s="273">
        <v>12704057.33</v>
      </c>
    </row>
    <row r="147470" spans="2:4" x14ac:dyDescent="0.2">
      <c r="B147470" t="s">
        <v>164</v>
      </c>
      <c r="C147470" t="s">
        <v>164</v>
      </c>
      <c r="D147470" s="273">
        <v>-68640.08</v>
      </c>
    </row>
    <row r="147471" spans="2:4" x14ac:dyDescent="0.2">
      <c r="B147471" t="s">
        <v>165</v>
      </c>
      <c r="C147471" t="s">
        <v>165</v>
      </c>
      <c r="D147471" s="273">
        <v>19164743.690000001</v>
      </c>
    </row>
    <row r="147472" spans="2:4" x14ac:dyDescent="0.2">
      <c r="B147472" t="s">
        <v>166</v>
      </c>
      <c r="C147472" t="s">
        <v>166</v>
      </c>
      <c r="D147472" s="273">
        <v>200431121.40000001</v>
      </c>
    </row>
    <row r="147473" spans="2:4" x14ac:dyDescent="0.2">
      <c r="B147473" t="s">
        <v>167</v>
      </c>
      <c r="C147473" t="s">
        <v>167</v>
      </c>
      <c r="D147473" s="273">
        <v>412104640.45999998</v>
      </c>
    </row>
    <row r="147474" spans="2:4" x14ac:dyDescent="0.2">
      <c r="B147474" t="s">
        <v>168</v>
      </c>
      <c r="C147474" t="s">
        <v>168</v>
      </c>
      <c r="D147474" s="273">
        <v>329580677.19</v>
      </c>
    </row>
    <row r="147475" spans="2:4" x14ac:dyDescent="0.2">
      <c r="B147475" t="s">
        <v>169</v>
      </c>
      <c r="C147475" t="s">
        <v>169</v>
      </c>
      <c r="D147475" s="273">
        <v>230288835.16999999</v>
      </c>
    </row>
    <row r="147476" spans="2:4" x14ac:dyDescent="0.2">
      <c r="B147476" t="s">
        <v>170</v>
      </c>
      <c r="C147476" t="s">
        <v>170</v>
      </c>
      <c r="D147476" s="273">
        <v>272410501.61000001</v>
      </c>
    </row>
    <row r="147477" spans="2:4" x14ac:dyDescent="0.2">
      <c r="B147477" t="s">
        <v>171</v>
      </c>
      <c r="C147477" t="s">
        <v>171</v>
      </c>
      <c r="D147477" s="273">
        <v>23786009.210000001</v>
      </c>
    </row>
    <row r="147478" spans="2:4" x14ac:dyDescent="0.2">
      <c r="B147478" t="s">
        <v>172</v>
      </c>
      <c r="C147478" t="s">
        <v>172</v>
      </c>
      <c r="D147478" s="273">
        <v>7975329.9699999997</v>
      </c>
    </row>
    <row r="147479" spans="2:4" x14ac:dyDescent="0.2">
      <c r="B147479" t="s">
        <v>173</v>
      </c>
      <c r="C147479" t="s">
        <v>173</v>
      </c>
      <c r="D147479" s="273">
        <v>56925380.359999999</v>
      </c>
    </row>
    <row r="147480" spans="2:4" x14ac:dyDescent="0.2">
      <c r="B147480" t="s">
        <v>174</v>
      </c>
      <c r="C147480" t="s">
        <v>174</v>
      </c>
      <c r="D147480" s="273">
        <v>1468025.62</v>
      </c>
    </row>
    <row r="147481" spans="2:4" x14ac:dyDescent="0.2">
      <c r="B147481" t="s">
        <v>175</v>
      </c>
      <c r="C147481" t="s">
        <v>175</v>
      </c>
      <c r="D147481" s="273">
        <v>23279878.120000001</v>
      </c>
    </row>
    <row r="147482" spans="2:4" x14ac:dyDescent="0.2">
      <c r="B147482" t="s">
        <v>176</v>
      </c>
      <c r="C147482" t="s">
        <v>176</v>
      </c>
      <c r="D147482" s="273">
        <v>45377287.770000003</v>
      </c>
    </row>
    <row r="147483" spans="2:4" x14ac:dyDescent="0.2">
      <c r="B147483" t="s">
        <v>177</v>
      </c>
      <c r="C147483" t="s">
        <v>177</v>
      </c>
      <c r="D147483" s="273">
        <v>12833663.210000001</v>
      </c>
    </row>
    <row r="147484" spans="2:4" x14ac:dyDescent="0.2">
      <c r="B147484" t="s">
        <v>178</v>
      </c>
      <c r="C147484" t="s">
        <v>178</v>
      </c>
      <c r="D147484" s="273">
        <v>34408985.140000001</v>
      </c>
    </row>
    <row r="147485" spans="2:4" x14ac:dyDescent="0.2">
      <c r="B147485" t="s">
        <v>179</v>
      </c>
      <c r="C147485" t="s">
        <v>179</v>
      </c>
      <c r="D147485" s="273">
        <v>922447.6</v>
      </c>
    </row>
    <row r="147486" spans="2:4" x14ac:dyDescent="0.2">
      <c r="B147486" t="s">
        <v>180</v>
      </c>
      <c r="C147486" t="s">
        <v>180</v>
      </c>
      <c r="D147486" s="273">
        <v>35958905.509999998</v>
      </c>
    </row>
    <row r="147487" spans="2:4" x14ac:dyDescent="0.2">
      <c r="B147487" t="s">
        <v>181</v>
      </c>
      <c r="C147487" t="s">
        <v>181</v>
      </c>
      <c r="D147487" s="273">
        <v>10454073.970000001</v>
      </c>
    </row>
    <row r="147488" spans="2:4" x14ac:dyDescent="0.2">
      <c r="B147488" t="s">
        <v>201</v>
      </c>
      <c r="C147488" t="s">
        <v>201</v>
      </c>
      <c r="D147488" s="273">
        <v>2448716400.71</v>
      </c>
    </row>
    <row r="163844" spans="2:4" x14ac:dyDescent="0.2">
      <c r="D163844" s="273">
        <v>46</v>
      </c>
    </row>
    <row r="163845" spans="2:4" x14ac:dyDescent="0.2">
      <c r="D163845" s="273" t="s">
        <v>41</v>
      </c>
    </row>
    <row r="163846" spans="2:4" x14ac:dyDescent="0.2">
      <c r="B163846" t="s">
        <v>157</v>
      </c>
      <c r="C163846" t="s">
        <v>157</v>
      </c>
      <c r="D163846" s="273">
        <v>8578838.3499999996</v>
      </c>
    </row>
    <row r="163847" spans="2:4" x14ac:dyDescent="0.2">
      <c r="B163847" t="s">
        <v>158</v>
      </c>
      <c r="C163847" t="s">
        <v>158</v>
      </c>
      <c r="D163847" s="273">
        <v>497020769.79000002</v>
      </c>
    </row>
    <row r="163848" spans="2:4" x14ac:dyDescent="0.2">
      <c r="B163848" t="s">
        <v>159</v>
      </c>
      <c r="C163848" t="s">
        <v>159</v>
      </c>
      <c r="D163848" s="273">
        <v>14077898.43</v>
      </c>
    </row>
    <row r="163849" spans="2:4" x14ac:dyDescent="0.2">
      <c r="B163849" t="s">
        <v>160</v>
      </c>
      <c r="C163849" t="s">
        <v>160</v>
      </c>
      <c r="D163849" s="273">
        <v>35769173.32</v>
      </c>
    </row>
    <row r="163850" spans="2:4" x14ac:dyDescent="0.2">
      <c r="B163850" t="s">
        <v>161</v>
      </c>
      <c r="C163850" t="s">
        <v>161</v>
      </c>
      <c r="D163850" s="273">
        <v>109481436.89</v>
      </c>
    </row>
    <row r="163851" spans="2:4" x14ac:dyDescent="0.2">
      <c r="B163851" t="s">
        <v>162</v>
      </c>
      <c r="C163851" t="s">
        <v>162</v>
      </c>
      <c r="D163851" s="273">
        <v>30557596.989999998</v>
      </c>
    </row>
    <row r="163852" spans="2:4" x14ac:dyDescent="0.2">
      <c r="B163852" t="s">
        <v>253</v>
      </c>
      <c r="C163852" t="s">
        <v>253</v>
      </c>
      <c r="D163852" s="273">
        <v>23224763.690000001</v>
      </c>
    </row>
    <row r="163853" spans="2:4" x14ac:dyDescent="0.2">
      <c r="B163853" t="s">
        <v>163</v>
      </c>
      <c r="C163853" t="s">
        <v>163</v>
      </c>
      <c r="D163853" s="273">
        <v>12704057.33</v>
      </c>
    </row>
    <row r="163854" spans="2:4" x14ac:dyDescent="0.2">
      <c r="B163854" t="s">
        <v>164</v>
      </c>
      <c r="C163854" t="s">
        <v>164</v>
      </c>
      <c r="D163854" s="273">
        <v>-68640.08</v>
      </c>
    </row>
    <row r="163855" spans="2:4" x14ac:dyDescent="0.2">
      <c r="B163855" t="s">
        <v>165</v>
      </c>
      <c r="C163855" t="s">
        <v>165</v>
      </c>
      <c r="D163855" s="273">
        <v>19164743.690000001</v>
      </c>
    </row>
    <row r="163856" spans="2:4" x14ac:dyDescent="0.2">
      <c r="B163856" t="s">
        <v>166</v>
      </c>
      <c r="C163856" t="s">
        <v>166</v>
      </c>
      <c r="D163856" s="273">
        <v>200431121.40000001</v>
      </c>
    </row>
    <row r="163857" spans="2:4" x14ac:dyDescent="0.2">
      <c r="B163857" t="s">
        <v>167</v>
      </c>
      <c r="C163857" t="s">
        <v>167</v>
      </c>
      <c r="D163857" s="273">
        <v>412104640.45999998</v>
      </c>
    </row>
    <row r="163858" spans="2:4" x14ac:dyDescent="0.2">
      <c r="B163858" t="s">
        <v>168</v>
      </c>
      <c r="C163858" t="s">
        <v>168</v>
      </c>
      <c r="D163858" s="273">
        <v>329580677.19</v>
      </c>
    </row>
    <row r="163859" spans="2:4" x14ac:dyDescent="0.2">
      <c r="B163859" t="s">
        <v>169</v>
      </c>
      <c r="C163859" t="s">
        <v>169</v>
      </c>
      <c r="D163859" s="273">
        <v>230288835.16999999</v>
      </c>
    </row>
    <row r="163860" spans="2:4" x14ac:dyDescent="0.2">
      <c r="B163860" t="s">
        <v>170</v>
      </c>
      <c r="C163860" t="s">
        <v>170</v>
      </c>
      <c r="D163860" s="273">
        <v>272410501.61000001</v>
      </c>
    </row>
    <row r="163861" spans="2:4" x14ac:dyDescent="0.2">
      <c r="B163861" t="s">
        <v>171</v>
      </c>
      <c r="C163861" t="s">
        <v>171</v>
      </c>
      <c r="D163861" s="273">
        <v>23786009.210000001</v>
      </c>
    </row>
    <row r="163862" spans="2:4" x14ac:dyDescent="0.2">
      <c r="B163862" t="s">
        <v>172</v>
      </c>
      <c r="C163862" t="s">
        <v>172</v>
      </c>
      <c r="D163862" s="273">
        <v>7975329.9699999997</v>
      </c>
    </row>
    <row r="163863" spans="2:4" x14ac:dyDescent="0.2">
      <c r="B163863" t="s">
        <v>173</v>
      </c>
      <c r="C163863" t="s">
        <v>173</v>
      </c>
      <c r="D163863" s="273">
        <v>56925380.359999999</v>
      </c>
    </row>
    <row r="163864" spans="2:4" x14ac:dyDescent="0.2">
      <c r="B163864" t="s">
        <v>174</v>
      </c>
      <c r="C163864" t="s">
        <v>174</v>
      </c>
      <c r="D163864" s="273">
        <v>1468025.62</v>
      </c>
    </row>
    <row r="163865" spans="2:4" x14ac:dyDescent="0.2">
      <c r="B163865" t="s">
        <v>175</v>
      </c>
      <c r="C163865" t="s">
        <v>175</v>
      </c>
      <c r="D163865" s="273">
        <v>23279878.120000001</v>
      </c>
    </row>
    <row r="163866" spans="2:4" x14ac:dyDescent="0.2">
      <c r="B163866" t="s">
        <v>176</v>
      </c>
      <c r="C163866" t="s">
        <v>176</v>
      </c>
      <c r="D163866" s="273">
        <v>45377287.770000003</v>
      </c>
    </row>
    <row r="163867" spans="2:4" x14ac:dyDescent="0.2">
      <c r="B163867" t="s">
        <v>177</v>
      </c>
      <c r="C163867" t="s">
        <v>177</v>
      </c>
      <c r="D163867" s="273">
        <v>12833663.210000001</v>
      </c>
    </row>
    <row r="163868" spans="2:4" x14ac:dyDescent="0.2">
      <c r="B163868" t="s">
        <v>178</v>
      </c>
      <c r="C163868" t="s">
        <v>178</v>
      </c>
      <c r="D163868" s="273">
        <v>34408985.140000001</v>
      </c>
    </row>
    <row r="163869" spans="2:4" x14ac:dyDescent="0.2">
      <c r="B163869" t="s">
        <v>179</v>
      </c>
      <c r="C163869" t="s">
        <v>179</v>
      </c>
      <c r="D163869" s="273">
        <v>922447.6</v>
      </c>
    </row>
    <row r="163870" spans="2:4" x14ac:dyDescent="0.2">
      <c r="B163870" t="s">
        <v>180</v>
      </c>
      <c r="C163870" t="s">
        <v>180</v>
      </c>
      <c r="D163870" s="273">
        <v>35958905.509999998</v>
      </c>
    </row>
    <row r="163871" spans="2:4" x14ac:dyDescent="0.2">
      <c r="B163871" t="s">
        <v>181</v>
      </c>
      <c r="C163871" t="s">
        <v>181</v>
      </c>
      <c r="D163871" s="273">
        <v>10454073.970000001</v>
      </c>
    </row>
    <row r="163872" spans="2:4" x14ac:dyDescent="0.2">
      <c r="B163872" t="s">
        <v>201</v>
      </c>
      <c r="C163872" t="s">
        <v>201</v>
      </c>
      <c r="D163872" s="273">
        <v>2448716400.71</v>
      </c>
    </row>
    <row r="180228" spans="2:4" x14ac:dyDescent="0.2">
      <c r="D180228" s="273">
        <v>46</v>
      </c>
    </row>
    <row r="180229" spans="2:4" x14ac:dyDescent="0.2">
      <c r="D180229" s="273" t="s">
        <v>41</v>
      </c>
    </row>
    <row r="180230" spans="2:4" x14ac:dyDescent="0.2">
      <c r="B180230" t="s">
        <v>157</v>
      </c>
      <c r="C180230" t="s">
        <v>157</v>
      </c>
      <c r="D180230" s="273">
        <v>8578838.3499999996</v>
      </c>
    </row>
    <row r="180231" spans="2:4" x14ac:dyDescent="0.2">
      <c r="B180231" t="s">
        <v>158</v>
      </c>
      <c r="C180231" t="s">
        <v>158</v>
      </c>
      <c r="D180231" s="273">
        <v>497020769.79000002</v>
      </c>
    </row>
    <row r="180232" spans="2:4" x14ac:dyDescent="0.2">
      <c r="B180232" t="s">
        <v>159</v>
      </c>
      <c r="C180232" t="s">
        <v>159</v>
      </c>
      <c r="D180232" s="273">
        <v>14077898.43</v>
      </c>
    </row>
    <row r="180233" spans="2:4" x14ac:dyDescent="0.2">
      <c r="B180233" t="s">
        <v>160</v>
      </c>
      <c r="C180233" t="s">
        <v>160</v>
      </c>
      <c r="D180233" s="273">
        <v>35769173.32</v>
      </c>
    </row>
    <row r="180234" spans="2:4" x14ac:dyDescent="0.2">
      <c r="B180234" t="s">
        <v>161</v>
      </c>
      <c r="C180234" t="s">
        <v>161</v>
      </c>
      <c r="D180234" s="273">
        <v>109481436.89</v>
      </c>
    </row>
    <row r="180235" spans="2:4" x14ac:dyDescent="0.2">
      <c r="B180235" t="s">
        <v>162</v>
      </c>
      <c r="C180235" t="s">
        <v>162</v>
      </c>
      <c r="D180235" s="273">
        <v>30557596.989999998</v>
      </c>
    </row>
    <row r="180236" spans="2:4" x14ac:dyDescent="0.2">
      <c r="B180236" t="s">
        <v>253</v>
      </c>
      <c r="C180236" t="s">
        <v>253</v>
      </c>
      <c r="D180236" s="273">
        <v>23224763.690000001</v>
      </c>
    </row>
    <row r="180237" spans="2:4" x14ac:dyDescent="0.2">
      <c r="B180237" t="s">
        <v>163</v>
      </c>
      <c r="C180237" t="s">
        <v>163</v>
      </c>
      <c r="D180237" s="273">
        <v>12704057.33</v>
      </c>
    </row>
    <row r="180238" spans="2:4" x14ac:dyDescent="0.2">
      <c r="B180238" t="s">
        <v>164</v>
      </c>
      <c r="C180238" t="s">
        <v>164</v>
      </c>
      <c r="D180238" s="273">
        <v>-68640.08</v>
      </c>
    </row>
    <row r="180239" spans="2:4" x14ac:dyDescent="0.2">
      <c r="B180239" t="s">
        <v>165</v>
      </c>
      <c r="C180239" t="s">
        <v>165</v>
      </c>
      <c r="D180239" s="273">
        <v>19164743.690000001</v>
      </c>
    </row>
    <row r="180240" spans="2:4" x14ac:dyDescent="0.2">
      <c r="B180240" t="s">
        <v>166</v>
      </c>
      <c r="C180240" t="s">
        <v>166</v>
      </c>
      <c r="D180240" s="273">
        <v>200431121.40000001</v>
      </c>
    </row>
    <row r="180241" spans="2:4" x14ac:dyDescent="0.2">
      <c r="B180241" t="s">
        <v>167</v>
      </c>
      <c r="C180241" t="s">
        <v>167</v>
      </c>
      <c r="D180241" s="273">
        <v>412104640.45999998</v>
      </c>
    </row>
    <row r="180242" spans="2:4" x14ac:dyDescent="0.2">
      <c r="B180242" t="s">
        <v>168</v>
      </c>
      <c r="C180242" t="s">
        <v>168</v>
      </c>
      <c r="D180242" s="273">
        <v>329580677.19</v>
      </c>
    </row>
    <row r="180243" spans="2:4" x14ac:dyDescent="0.2">
      <c r="B180243" t="s">
        <v>169</v>
      </c>
      <c r="C180243" t="s">
        <v>169</v>
      </c>
      <c r="D180243" s="273">
        <v>230288835.16999999</v>
      </c>
    </row>
    <row r="180244" spans="2:4" x14ac:dyDescent="0.2">
      <c r="B180244" t="s">
        <v>170</v>
      </c>
      <c r="C180244" t="s">
        <v>170</v>
      </c>
      <c r="D180244" s="273">
        <v>272410501.61000001</v>
      </c>
    </row>
    <row r="180245" spans="2:4" x14ac:dyDescent="0.2">
      <c r="B180245" t="s">
        <v>171</v>
      </c>
      <c r="C180245" t="s">
        <v>171</v>
      </c>
      <c r="D180245" s="273">
        <v>23786009.210000001</v>
      </c>
    </row>
    <row r="180246" spans="2:4" x14ac:dyDescent="0.2">
      <c r="B180246" t="s">
        <v>172</v>
      </c>
      <c r="C180246" t="s">
        <v>172</v>
      </c>
      <c r="D180246" s="273">
        <v>7975329.9699999997</v>
      </c>
    </row>
    <row r="180247" spans="2:4" x14ac:dyDescent="0.2">
      <c r="B180247" t="s">
        <v>173</v>
      </c>
      <c r="C180247" t="s">
        <v>173</v>
      </c>
      <c r="D180247" s="273">
        <v>56925380.359999999</v>
      </c>
    </row>
    <row r="180248" spans="2:4" x14ac:dyDescent="0.2">
      <c r="B180248" t="s">
        <v>174</v>
      </c>
      <c r="C180248" t="s">
        <v>174</v>
      </c>
      <c r="D180248" s="273">
        <v>1468025.62</v>
      </c>
    </row>
    <row r="180249" spans="2:4" x14ac:dyDescent="0.2">
      <c r="B180249" t="s">
        <v>175</v>
      </c>
      <c r="C180249" t="s">
        <v>175</v>
      </c>
      <c r="D180249" s="273">
        <v>23279878.120000001</v>
      </c>
    </row>
    <row r="180250" spans="2:4" x14ac:dyDescent="0.2">
      <c r="B180250" t="s">
        <v>176</v>
      </c>
      <c r="C180250" t="s">
        <v>176</v>
      </c>
      <c r="D180250" s="273">
        <v>45377287.770000003</v>
      </c>
    </row>
    <row r="180251" spans="2:4" x14ac:dyDescent="0.2">
      <c r="B180251" t="s">
        <v>177</v>
      </c>
      <c r="C180251" t="s">
        <v>177</v>
      </c>
      <c r="D180251" s="273">
        <v>12833663.210000001</v>
      </c>
    </row>
    <row r="180252" spans="2:4" x14ac:dyDescent="0.2">
      <c r="B180252" t="s">
        <v>178</v>
      </c>
      <c r="C180252" t="s">
        <v>178</v>
      </c>
      <c r="D180252" s="273">
        <v>34408985.140000001</v>
      </c>
    </row>
    <row r="180253" spans="2:4" x14ac:dyDescent="0.2">
      <c r="B180253" t="s">
        <v>179</v>
      </c>
      <c r="C180253" t="s">
        <v>179</v>
      </c>
      <c r="D180253" s="273">
        <v>922447.6</v>
      </c>
    </row>
    <row r="180254" spans="2:4" x14ac:dyDescent="0.2">
      <c r="B180254" t="s">
        <v>180</v>
      </c>
      <c r="C180254" t="s">
        <v>180</v>
      </c>
      <c r="D180254" s="273">
        <v>35958905.509999998</v>
      </c>
    </row>
    <row r="180255" spans="2:4" x14ac:dyDescent="0.2">
      <c r="B180255" t="s">
        <v>181</v>
      </c>
      <c r="C180255" t="s">
        <v>181</v>
      </c>
      <c r="D180255" s="273">
        <v>10454073.970000001</v>
      </c>
    </row>
    <row r="180256" spans="2:4" x14ac:dyDescent="0.2">
      <c r="B180256" t="s">
        <v>201</v>
      </c>
      <c r="C180256" t="s">
        <v>201</v>
      </c>
      <c r="D180256" s="273">
        <v>2448716400.71</v>
      </c>
    </row>
    <row r="196612" spans="2:4" x14ac:dyDescent="0.2">
      <c r="D196612" s="273">
        <v>46</v>
      </c>
    </row>
    <row r="196613" spans="2:4" x14ac:dyDescent="0.2">
      <c r="D196613" s="273" t="s">
        <v>41</v>
      </c>
    </row>
    <row r="196614" spans="2:4" x14ac:dyDescent="0.2">
      <c r="B196614" t="s">
        <v>157</v>
      </c>
      <c r="C196614" t="s">
        <v>157</v>
      </c>
      <c r="D196614" s="273">
        <v>8578838.3499999996</v>
      </c>
    </row>
    <row r="196615" spans="2:4" x14ac:dyDescent="0.2">
      <c r="B196615" t="s">
        <v>158</v>
      </c>
      <c r="C196615" t="s">
        <v>158</v>
      </c>
      <c r="D196615" s="273">
        <v>497020769.79000002</v>
      </c>
    </row>
    <row r="196616" spans="2:4" x14ac:dyDescent="0.2">
      <c r="B196616" t="s">
        <v>159</v>
      </c>
      <c r="C196616" t="s">
        <v>159</v>
      </c>
      <c r="D196616" s="273">
        <v>14077898.43</v>
      </c>
    </row>
    <row r="196617" spans="2:4" x14ac:dyDescent="0.2">
      <c r="B196617" t="s">
        <v>160</v>
      </c>
      <c r="C196617" t="s">
        <v>160</v>
      </c>
      <c r="D196617" s="273">
        <v>35769173.32</v>
      </c>
    </row>
    <row r="196618" spans="2:4" x14ac:dyDescent="0.2">
      <c r="B196618" t="s">
        <v>161</v>
      </c>
      <c r="C196618" t="s">
        <v>161</v>
      </c>
      <c r="D196618" s="273">
        <v>109481436.89</v>
      </c>
    </row>
    <row r="196619" spans="2:4" x14ac:dyDescent="0.2">
      <c r="B196619" t="s">
        <v>162</v>
      </c>
      <c r="C196619" t="s">
        <v>162</v>
      </c>
      <c r="D196619" s="273">
        <v>30557596.989999998</v>
      </c>
    </row>
    <row r="196620" spans="2:4" x14ac:dyDescent="0.2">
      <c r="B196620" t="s">
        <v>253</v>
      </c>
      <c r="C196620" t="s">
        <v>253</v>
      </c>
      <c r="D196620" s="273">
        <v>23224763.690000001</v>
      </c>
    </row>
    <row r="196621" spans="2:4" x14ac:dyDescent="0.2">
      <c r="B196621" t="s">
        <v>163</v>
      </c>
      <c r="C196621" t="s">
        <v>163</v>
      </c>
      <c r="D196621" s="273">
        <v>12704057.33</v>
      </c>
    </row>
    <row r="196622" spans="2:4" x14ac:dyDescent="0.2">
      <c r="B196622" t="s">
        <v>164</v>
      </c>
      <c r="C196622" t="s">
        <v>164</v>
      </c>
      <c r="D196622" s="273">
        <v>-68640.08</v>
      </c>
    </row>
    <row r="196623" spans="2:4" x14ac:dyDescent="0.2">
      <c r="B196623" t="s">
        <v>165</v>
      </c>
      <c r="C196623" t="s">
        <v>165</v>
      </c>
      <c r="D196623" s="273">
        <v>19164743.690000001</v>
      </c>
    </row>
    <row r="196624" spans="2:4" x14ac:dyDescent="0.2">
      <c r="B196624" t="s">
        <v>166</v>
      </c>
      <c r="C196624" t="s">
        <v>166</v>
      </c>
      <c r="D196624" s="273">
        <v>200431121.40000001</v>
      </c>
    </row>
    <row r="196625" spans="2:4" x14ac:dyDescent="0.2">
      <c r="B196625" t="s">
        <v>167</v>
      </c>
      <c r="C196625" t="s">
        <v>167</v>
      </c>
      <c r="D196625" s="273">
        <v>412104640.45999998</v>
      </c>
    </row>
    <row r="196626" spans="2:4" x14ac:dyDescent="0.2">
      <c r="B196626" t="s">
        <v>168</v>
      </c>
      <c r="C196626" t="s">
        <v>168</v>
      </c>
      <c r="D196626" s="273">
        <v>329580677.19</v>
      </c>
    </row>
    <row r="196627" spans="2:4" x14ac:dyDescent="0.2">
      <c r="B196627" t="s">
        <v>169</v>
      </c>
      <c r="C196627" t="s">
        <v>169</v>
      </c>
      <c r="D196627" s="273">
        <v>230288835.16999999</v>
      </c>
    </row>
    <row r="196628" spans="2:4" x14ac:dyDescent="0.2">
      <c r="B196628" t="s">
        <v>170</v>
      </c>
      <c r="C196628" t="s">
        <v>170</v>
      </c>
      <c r="D196628" s="273">
        <v>272410501.61000001</v>
      </c>
    </row>
    <row r="196629" spans="2:4" x14ac:dyDescent="0.2">
      <c r="B196629" t="s">
        <v>171</v>
      </c>
      <c r="C196629" t="s">
        <v>171</v>
      </c>
      <c r="D196629" s="273">
        <v>23786009.210000001</v>
      </c>
    </row>
    <row r="196630" spans="2:4" x14ac:dyDescent="0.2">
      <c r="B196630" t="s">
        <v>172</v>
      </c>
      <c r="C196630" t="s">
        <v>172</v>
      </c>
      <c r="D196630" s="273">
        <v>7975329.9699999997</v>
      </c>
    </row>
    <row r="196631" spans="2:4" x14ac:dyDescent="0.2">
      <c r="B196631" t="s">
        <v>173</v>
      </c>
      <c r="C196631" t="s">
        <v>173</v>
      </c>
      <c r="D196631" s="273">
        <v>56925380.359999999</v>
      </c>
    </row>
    <row r="196632" spans="2:4" x14ac:dyDescent="0.2">
      <c r="B196632" t="s">
        <v>174</v>
      </c>
      <c r="C196632" t="s">
        <v>174</v>
      </c>
      <c r="D196632" s="273">
        <v>1468025.62</v>
      </c>
    </row>
    <row r="196633" spans="2:4" x14ac:dyDescent="0.2">
      <c r="B196633" t="s">
        <v>175</v>
      </c>
      <c r="C196633" t="s">
        <v>175</v>
      </c>
      <c r="D196633" s="273">
        <v>23279878.120000001</v>
      </c>
    </row>
    <row r="196634" spans="2:4" x14ac:dyDescent="0.2">
      <c r="B196634" t="s">
        <v>176</v>
      </c>
      <c r="C196634" t="s">
        <v>176</v>
      </c>
      <c r="D196634" s="273">
        <v>45377287.770000003</v>
      </c>
    </row>
    <row r="196635" spans="2:4" x14ac:dyDescent="0.2">
      <c r="B196635" t="s">
        <v>177</v>
      </c>
      <c r="C196635" t="s">
        <v>177</v>
      </c>
      <c r="D196635" s="273">
        <v>12833663.210000001</v>
      </c>
    </row>
    <row r="196636" spans="2:4" x14ac:dyDescent="0.2">
      <c r="B196636" t="s">
        <v>178</v>
      </c>
      <c r="C196636" t="s">
        <v>178</v>
      </c>
      <c r="D196636" s="273">
        <v>34408985.140000001</v>
      </c>
    </row>
    <row r="196637" spans="2:4" x14ac:dyDescent="0.2">
      <c r="B196637" t="s">
        <v>179</v>
      </c>
      <c r="C196637" t="s">
        <v>179</v>
      </c>
      <c r="D196637" s="273">
        <v>922447.6</v>
      </c>
    </row>
    <row r="196638" spans="2:4" x14ac:dyDescent="0.2">
      <c r="B196638" t="s">
        <v>180</v>
      </c>
      <c r="C196638" t="s">
        <v>180</v>
      </c>
      <c r="D196638" s="273">
        <v>35958905.509999998</v>
      </c>
    </row>
    <row r="196639" spans="2:4" x14ac:dyDescent="0.2">
      <c r="B196639" t="s">
        <v>181</v>
      </c>
      <c r="C196639" t="s">
        <v>181</v>
      </c>
      <c r="D196639" s="273">
        <v>10454073.970000001</v>
      </c>
    </row>
    <row r="196640" spans="2:4" x14ac:dyDescent="0.2">
      <c r="B196640" t="s">
        <v>201</v>
      </c>
      <c r="C196640" t="s">
        <v>201</v>
      </c>
      <c r="D196640" s="273">
        <v>2448716400.71</v>
      </c>
    </row>
    <row r="212996" spans="2:4" x14ac:dyDescent="0.2">
      <c r="D212996" s="273">
        <v>46</v>
      </c>
    </row>
    <row r="212997" spans="2:4" x14ac:dyDescent="0.2">
      <c r="D212997" s="273" t="s">
        <v>41</v>
      </c>
    </row>
    <row r="212998" spans="2:4" x14ac:dyDescent="0.2">
      <c r="B212998" t="s">
        <v>157</v>
      </c>
      <c r="C212998" t="s">
        <v>157</v>
      </c>
      <c r="D212998" s="273">
        <v>8578838.3499999996</v>
      </c>
    </row>
    <row r="212999" spans="2:4" x14ac:dyDescent="0.2">
      <c r="B212999" t="s">
        <v>158</v>
      </c>
      <c r="C212999" t="s">
        <v>158</v>
      </c>
      <c r="D212999" s="273">
        <v>497020769.79000002</v>
      </c>
    </row>
    <row r="213000" spans="2:4" x14ac:dyDescent="0.2">
      <c r="B213000" t="s">
        <v>159</v>
      </c>
      <c r="C213000" t="s">
        <v>159</v>
      </c>
      <c r="D213000" s="273">
        <v>14077898.43</v>
      </c>
    </row>
    <row r="213001" spans="2:4" x14ac:dyDescent="0.2">
      <c r="B213001" t="s">
        <v>160</v>
      </c>
      <c r="C213001" t="s">
        <v>160</v>
      </c>
      <c r="D213001" s="273">
        <v>35769173.32</v>
      </c>
    </row>
    <row r="213002" spans="2:4" x14ac:dyDescent="0.2">
      <c r="B213002" t="s">
        <v>161</v>
      </c>
      <c r="C213002" t="s">
        <v>161</v>
      </c>
      <c r="D213002" s="273">
        <v>109481436.89</v>
      </c>
    </row>
    <row r="213003" spans="2:4" x14ac:dyDescent="0.2">
      <c r="B213003" t="s">
        <v>162</v>
      </c>
      <c r="C213003" t="s">
        <v>162</v>
      </c>
      <c r="D213003" s="273">
        <v>30557596.989999998</v>
      </c>
    </row>
    <row r="213004" spans="2:4" x14ac:dyDescent="0.2">
      <c r="B213004" t="s">
        <v>253</v>
      </c>
      <c r="C213004" t="s">
        <v>253</v>
      </c>
      <c r="D213004" s="273">
        <v>23224763.690000001</v>
      </c>
    </row>
    <row r="213005" spans="2:4" x14ac:dyDescent="0.2">
      <c r="B213005" t="s">
        <v>163</v>
      </c>
      <c r="C213005" t="s">
        <v>163</v>
      </c>
      <c r="D213005" s="273">
        <v>12704057.33</v>
      </c>
    </row>
    <row r="213006" spans="2:4" x14ac:dyDescent="0.2">
      <c r="B213006" t="s">
        <v>164</v>
      </c>
      <c r="C213006" t="s">
        <v>164</v>
      </c>
      <c r="D213006" s="273">
        <v>-68640.08</v>
      </c>
    </row>
    <row r="213007" spans="2:4" x14ac:dyDescent="0.2">
      <c r="B213007" t="s">
        <v>165</v>
      </c>
      <c r="C213007" t="s">
        <v>165</v>
      </c>
      <c r="D213007" s="273">
        <v>19164743.690000001</v>
      </c>
    </row>
    <row r="213008" spans="2:4" x14ac:dyDescent="0.2">
      <c r="B213008" t="s">
        <v>166</v>
      </c>
      <c r="C213008" t="s">
        <v>166</v>
      </c>
      <c r="D213008" s="273">
        <v>200431121.40000001</v>
      </c>
    </row>
    <row r="213009" spans="2:4" x14ac:dyDescent="0.2">
      <c r="B213009" t="s">
        <v>167</v>
      </c>
      <c r="C213009" t="s">
        <v>167</v>
      </c>
      <c r="D213009" s="273">
        <v>412104640.45999998</v>
      </c>
    </row>
    <row r="213010" spans="2:4" x14ac:dyDescent="0.2">
      <c r="B213010" t="s">
        <v>168</v>
      </c>
      <c r="C213010" t="s">
        <v>168</v>
      </c>
      <c r="D213010" s="273">
        <v>329580677.19</v>
      </c>
    </row>
    <row r="213011" spans="2:4" x14ac:dyDescent="0.2">
      <c r="B213011" t="s">
        <v>169</v>
      </c>
      <c r="C213011" t="s">
        <v>169</v>
      </c>
      <c r="D213011" s="273">
        <v>230288835.16999999</v>
      </c>
    </row>
    <row r="213012" spans="2:4" x14ac:dyDescent="0.2">
      <c r="B213012" t="s">
        <v>170</v>
      </c>
      <c r="C213012" t="s">
        <v>170</v>
      </c>
      <c r="D213012" s="273">
        <v>272410501.61000001</v>
      </c>
    </row>
    <row r="213013" spans="2:4" x14ac:dyDescent="0.2">
      <c r="B213013" t="s">
        <v>171</v>
      </c>
      <c r="C213013" t="s">
        <v>171</v>
      </c>
      <c r="D213013" s="273">
        <v>23786009.210000001</v>
      </c>
    </row>
    <row r="213014" spans="2:4" x14ac:dyDescent="0.2">
      <c r="B213014" t="s">
        <v>172</v>
      </c>
      <c r="C213014" t="s">
        <v>172</v>
      </c>
      <c r="D213014" s="273">
        <v>7975329.9699999997</v>
      </c>
    </row>
    <row r="213015" spans="2:4" x14ac:dyDescent="0.2">
      <c r="B213015" t="s">
        <v>173</v>
      </c>
      <c r="C213015" t="s">
        <v>173</v>
      </c>
      <c r="D213015" s="273">
        <v>56925380.359999999</v>
      </c>
    </row>
    <row r="213016" spans="2:4" x14ac:dyDescent="0.2">
      <c r="B213016" t="s">
        <v>174</v>
      </c>
      <c r="C213016" t="s">
        <v>174</v>
      </c>
      <c r="D213016" s="273">
        <v>1468025.62</v>
      </c>
    </row>
    <row r="213017" spans="2:4" x14ac:dyDescent="0.2">
      <c r="B213017" t="s">
        <v>175</v>
      </c>
      <c r="C213017" t="s">
        <v>175</v>
      </c>
      <c r="D213017" s="273">
        <v>23279878.120000001</v>
      </c>
    </row>
    <row r="213018" spans="2:4" x14ac:dyDescent="0.2">
      <c r="B213018" t="s">
        <v>176</v>
      </c>
      <c r="C213018" t="s">
        <v>176</v>
      </c>
      <c r="D213018" s="273">
        <v>45377287.770000003</v>
      </c>
    </row>
    <row r="213019" spans="2:4" x14ac:dyDescent="0.2">
      <c r="B213019" t="s">
        <v>177</v>
      </c>
      <c r="C213019" t="s">
        <v>177</v>
      </c>
      <c r="D213019" s="273">
        <v>12833663.210000001</v>
      </c>
    </row>
    <row r="213020" spans="2:4" x14ac:dyDescent="0.2">
      <c r="B213020" t="s">
        <v>178</v>
      </c>
      <c r="C213020" t="s">
        <v>178</v>
      </c>
      <c r="D213020" s="273">
        <v>34408985.140000001</v>
      </c>
    </row>
    <row r="213021" spans="2:4" x14ac:dyDescent="0.2">
      <c r="B213021" t="s">
        <v>179</v>
      </c>
      <c r="C213021" t="s">
        <v>179</v>
      </c>
      <c r="D213021" s="273">
        <v>922447.6</v>
      </c>
    </row>
    <row r="213022" spans="2:4" x14ac:dyDescent="0.2">
      <c r="B213022" t="s">
        <v>180</v>
      </c>
      <c r="C213022" t="s">
        <v>180</v>
      </c>
      <c r="D213022" s="273">
        <v>35958905.509999998</v>
      </c>
    </row>
    <row r="213023" spans="2:4" x14ac:dyDescent="0.2">
      <c r="B213023" t="s">
        <v>181</v>
      </c>
      <c r="C213023" t="s">
        <v>181</v>
      </c>
      <c r="D213023" s="273">
        <v>10454073.970000001</v>
      </c>
    </row>
    <row r="213024" spans="2:4" x14ac:dyDescent="0.2">
      <c r="B213024" t="s">
        <v>201</v>
      </c>
      <c r="C213024" t="s">
        <v>201</v>
      </c>
      <c r="D213024" s="273">
        <v>2448716400.71</v>
      </c>
    </row>
    <row r="229380" spans="2:4" x14ac:dyDescent="0.2">
      <c r="D229380" s="273">
        <v>46</v>
      </c>
    </row>
    <row r="229381" spans="2:4" x14ac:dyDescent="0.2">
      <c r="D229381" s="273" t="s">
        <v>41</v>
      </c>
    </row>
    <row r="229382" spans="2:4" x14ac:dyDescent="0.2">
      <c r="B229382" t="s">
        <v>157</v>
      </c>
      <c r="C229382" t="s">
        <v>157</v>
      </c>
      <c r="D229382" s="273">
        <v>8578838.3499999996</v>
      </c>
    </row>
    <row r="229383" spans="2:4" x14ac:dyDescent="0.2">
      <c r="B229383" t="s">
        <v>158</v>
      </c>
      <c r="C229383" t="s">
        <v>158</v>
      </c>
      <c r="D229383" s="273">
        <v>497020769.79000002</v>
      </c>
    </row>
    <row r="229384" spans="2:4" x14ac:dyDescent="0.2">
      <c r="B229384" t="s">
        <v>159</v>
      </c>
      <c r="C229384" t="s">
        <v>159</v>
      </c>
      <c r="D229384" s="273">
        <v>14077898.43</v>
      </c>
    </row>
    <row r="229385" spans="2:4" x14ac:dyDescent="0.2">
      <c r="B229385" t="s">
        <v>160</v>
      </c>
      <c r="C229385" t="s">
        <v>160</v>
      </c>
      <c r="D229385" s="273">
        <v>35769173.32</v>
      </c>
    </row>
    <row r="229386" spans="2:4" x14ac:dyDescent="0.2">
      <c r="B229386" t="s">
        <v>161</v>
      </c>
      <c r="C229386" t="s">
        <v>161</v>
      </c>
      <c r="D229386" s="273">
        <v>109481436.89</v>
      </c>
    </row>
    <row r="229387" spans="2:4" x14ac:dyDescent="0.2">
      <c r="B229387" t="s">
        <v>162</v>
      </c>
      <c r="C229387" t="s">
        <v>162</v>
      </c>
      <c r="D229387" s="273">
        <v>30557596.989999998</v>
      </c>
    </row>
    <row r="229388" spans="2:4" x14ac:dyDescent="0.2">
      <c r="B229388" t="s">
        <v>253</v>
      </c>
      <c r="C229388" t="s">
        <v>253</v>
      </c>
      <c r="D229388" s="273">
        <v>23224763.690000001</v>
      </c>
    </row>
    <row r="229389" spans="2:4" x14ac:dyDescent="0.2">
      <c r="B229389" t="s">
        <v>163</v>
      </c>
      <c r="C229389" t="s">
        <v>163</v>
      </c>
      <c r="D229389" s="273">
        <v>12704057.33</v>
      </c>
    </row>
    <row r="229390" spans="2:4" x14ac:dyDescent="0.2">
      <c r="B229390" t="s">
        <v>164</v>
      </c>
      <c r="C229390" t="s">
        <v>164</v>
      </c>
      <c r="D229390" s="273">
        <v>-68640.08</v>
      </c>
    </row>
    <row r="229391" spans="2:4" x14ac:dyDescent="0.2">
      <c r="B229391" t="s">
        <v>165</v>
      </c>
      <c r="C229391" t="s">
        <v>165</v>
      </c>
      <c r="D229391" s="273">
        <v>19164743.690000001</v>
      </c>
    </row>
    <row r="229392" spans="2:4" x14ac:dyDescent="0.2">
      <c r="B229392" t="s">
        <v>166</v>
      </c>
      <c r="C229392" t="s">
        <v>166</v>
      </c>
      <c r="D229392" s="273">
        <v>200431121.40000001</v>
      </c>
    </row>
    <row r="229393" spans="2:4" x14ac:dyDescent="0.2">
      <c r="B229393" t="s">
        <v>167</v>
      </c>
      <c r="C229393" t="s">
        <v>167</v>
      </c>
      <c r="D229393" s="273">
        <v>412104640.45999998</v>
      </c>
    </row>
    <row r="229394" spans="2:4" x14ac:dyDescent="0.2">
      <c r="B229394" t="s">
        <v>168</v>
      </c>
      <c r="C229394" t="s">
        <v>168</v>
      </c>
      <c r="D229394" s="273">
        <v>329580677.19</v>
      </c>
    </row>
    <row r="229395" spans="2:4" x14ac:dyDescent="0.2">
      <c r="B229395" t="s">
        <v>169</v>
      </c>
      <c r="C229395" t="s">
        <v>169</v>
      </c>
      <c r="D229395" s="273">
        <v>230288835.16999999</v>
      </c>
    </row>
    <row r="229396" spans="2:4" x14ac:dyDescent="0.2">
      <c r="B229396" t="s">
        <v>170</v>
      </c>
      <c r="C229396" t="s">
        <v>170</v>
      </c>
      <c r="D229396" s="273">
        <v>272410501.61000001</v>
      </c>
    </row>
    <row r="229397" spans="2:4" x14ac:dyDescent="0.2">
      <c r="B229397" t="s">
        <v>171</v>
      </c>
      <c r="C229397" t="s">
        <v>171</v>
      </c>
      <c r="D229397" s="273">
        <v>23786009.210000001</v>
      </c>
    </row>
    <row r="229398" spans="2:4" x14ac:dyDescent="0.2">
      <c r="B229398" t="s">
        <v>172</v>
      </c>
      <c r="C229398" t="s">
        <v>172</v>
      </c>
      <c r="D229398" s="273">
        <v>7975329.9699999997</v>
      </c>
    </row>
    <row r="229399" spans="2:4" x14ac:dyDescent="0.2">
      <c r="B229399" t="s">
        <v>173</v>
      </c>
      <c r="C229399" t="s">
        <v>173</v>
      </c>
      <c r="D229399" s="273">
        <v>56925380.359999999</v>
      </c>
    </row>
    <row r="229400" spans="2:4" x14ac:dyDescent="0.2">
      <c r="B229400" t="s">
        <v>174</v>
      </c>
      <c r="C229400" t="s">
        <v>174</v>
      </c>
      <c r="D229400" s="273">
        <v>1468025.62</v>
      </c>
    </row>
    <row r="229401" spans="2:4" x14ac:dyDescent="0.2">
      <c r="B229401" t="s">
        <v>175</v>
      </c>
      <c r="C229401" t="s">
        <v>175</v>
      </c>
      <c r="D229401" s="273">
        <v>23279878.120000001</v>
      </c>
    </row>
    <row r="229402" spans="2:4" x14ac:dyDescent="0.2">
      <c r="B229402" t="s">
        <v>176</v>
      </c>
      <c r="C229402" t="s">
        <v>176</v>
      </c>
      <c r="D229402" s="273">
        <v>45377287.770000003</v>
      </c>
    </row>
    <row r="229403" spans="2:4" x14ac:dyDescent="0.2">
      <c r="B229403" t="s">
        <v>177</v>
      </c>
      <c r="C229403" t="s">
        <v>177</v>
      </c>
      <c r="D229403" s="273">
        <v>12833663.210000001</v>
      </c>
    </row>
    <row r="229404" spans="2:4" x14ac:dyDescent="0.2">
      <c r="B229404" t="s">
        <v>178</v>
      </c>
      <c r="C229404" t="s">
        <v>178</v>
      </c>
      <c r="D229404" s="273">
        <v>34408985.140000001</v>
      </c>
    </row>
    <row r="229405" spans="2:4" x14ac:dyDescent="0.2">
      <c r="B229405" t="s">
        <v>179</v>
      </c>
      <c r="C229405" t="s">
        <v>179</v>
      </c>
      <c r="D229405" s="273">
        <v>922447.6</v>
      </c>
    </row>
    <row r="229406" spans="2:4" x14ac:dyDescent="0.2">
      <c r="B229406" t="s">
        <v>180</v>
      </c>
      <c r="C229406" t="s">
        <v>180</v>
      </c>
      <c r="D229406" s="273">
        <v>35958905.509999998</v>
      </c>
    </row>
    <row r="229407" spans="2:4" x14ac:dyDescent="0.2">
      <c r="B229407" t="s">
        <v>181</v>
      </c>
      <c r="C229407" t="s">
        <v>181</v>
      </c>
      <c r="D229407" s="273">
        <v>10454073.970000001</v>
      </c>
    </row>
    <row r="229408" spans="2:4" x14ac:dyDescent="0.2">
      <c r="B229408" t="s">
        <v>201</v>
      </c>
      <c r="C229408" t="s">
        <v>201</v>
      </c>
      <c r="D229408" s="273">
        <v>2448716400.71</v>
      </c>
    </row>
    <row r="245764" spans="2:4" x14ac:dyDescent="0.2">
      <c r="D245764" s="273">
        <v>46</v>
      </c>
    </row>
    <row r="245765" spans="2:4" x14ac:dyDescent="0.2">
      <c r="D245765" s="273" t="s">
        <v>41</v>
      </c>
    </row>
    <row r="245766" spans="2:4" x14ac:dyDescent="0.2">
      <c r="B245766" t="s">
        <v>157</v>
      </c>
      <c r="C245766" t="s">
        <v>157</v>
      </c>
      <c r="D245766" s="273">
        <v>8578838.3499999996</v>
      </c>
    </row>
    <row r="245767" spans="2:4" x14ac:dyDescent="0.2">
      <c r="B245767" t="s">
        <v>158</v>
      </c>
      <c r="C245767" t="s">
        <v>158</v>
      </c>
      <c r="D245767" s="273">
        <v>497020769.79000002</v>
      </c>
    </row>
    <row r="245768" spans="2:4" x14ac:dyDescent="0.2">
      <c r="B245768" t="s">
        <v>159</v>
      </c>
      <c r="C245768" t="s">
        <v>159</v>
      </c>
      <c r="D245768" s="273">
        <v>14077898.43</v>
      </c>
    </row>
    <row r="245769" spans="2:4" x14ac:dyDescent="0.2">
      <c r="B245769" t="s">
        <v>160</v>
      </c>
      <c r="C245769" t="s">
        <v>160</v>
      </c>
      <c r="D245769" s="273">
        <v>35769173.32</v>
      </c>
    </row>
    <row r="245770" spans="2:4" x14ac:dyDescent="0.2">
      <c r="B245770" t="s">
        <v>161</v>
      </c>
      <c r="C245770" t="s">
        <v>161</v>
      </c>
      <c r="D245770" s="273">
        <v>109481436.89</v>
      </c>
    </row>
    <row r="245771" spans="2:4" x14ac:dyDescent="0.2">
      <c r="B245771" t="s">
        <v>162</v>
      </c>
      <c r="C245771" t="s">
        <v>162</v>
      </c>
      <c r="D245771" s="273">
        <v>30557596.989999998</v>
      </c>
    </row>
    <row r="245772" spans="2:4" x14ac:dyDescent="0.2">
      <c r="B245772" t="s">
        <v>253</v>
      </c>
      <c r="C245772" t="s">
        <v>253</v>
      </c>
      <c r="D245772" s="273">
        <v>23224763.690000001</v>
      </c>
    </row>
    <row r="245773" spans="2:4" x14ac:dyDescent="0.2">
      <c r="B245773" t="s">
        <v>163</v>
      </c>
      <c r="C245773" t="s">
        <v>163</v>
      </c>
      <c r="D245773" s="273">
        <v>12704057.33</v>
      </c>
    </row>
    <row r="245774" spans="2:4" x14ac:dyDescent="0.2">
      <c r="B245774" t="s">
        <v>164</v>
      </c>
      <c r="C245774" t="s">
        <v>164</v>
      </c>
      <c r="D245774" s="273">
        <v>-68640.08</v>
      </c>
    </row>
    <row r="245775" spans="2:4" x14ac:dyDescent="0.2">
      <c r="B245775" t="s">
        <v>165</v>
      </c>
      <c r="C245775" t="s">
        <v>165</v>
      </c>
      <c r="D245775" s="273">
        <v>19164743.690000001</v>
      </c>
    </row>
    <row r="245776" spans="2:4" x14ac:dyDescent="0.2">
      <c r="B245776" t="s">
        <v>166</v>
      </c>
      <c r="C245776" t="s">
        <v>166</v>
      </c>
      <c r="D245776" s="273">
        <v>200431121.40000001</v>
      </c>
    </row>
    <row r="245777" spans="2:4" x14ac:dyDescent="0.2">
      <c r="B245777" t="s">
        <v>167</v>
      </c>
      <c r="C245777" t="s">
        <v>167</v>
      </c>
      <c r="D245777" s="273">
        <v>412104640.45999998</v>
      </c>
    </row>
    <row r="245778" spans="2:4" x14ac:dyDescent="0.2">
      <c r="B245778" t="s">
        <v>168</v>
      </c>
      <c r="C245778" t="s">
        <v>168</v>
      </c>
      <c r="D245778" s="273">
        <v>329580677.19</v>
      </c>
    </row>
    <row r="245779" spans="2:4" x14ac:dyDescent="0.2">
      <c r="B245779" t="s">
        <v>169</v>
      </c>
      <c r="C245779" t="s">
        <v>169</v>
      </c>
      <c r="D245779" s="273">
        <v>230288835.16999999</v>
      </c>
    </row>
    <row r="245780" spans="2:4" x14ac:dyDescent="0.2">
      <c r="B245780" t="s">
        <v>170</v>
      </c>
      <c r="C245780" t="s">
        <v>170</v>
      </c>
      <c r="D245780" s="273">
        <v>272410501.61000001</v>
      </c>
    </row>
    <row r="245781" spans="2:4" x14ac:dyDescent="0.2">
      <c r="B245781" t="s">
        <v>171</v>
      </c>
      <c r="C245781" t="s">
        <v>171</v>
      </c>
      <c r="D245781" s="273">
        <v>23786009.210000001</v>
      </c>
    </row>
    <row r="245782" spans="2:4" x14ac:dyDescent="0.2">
      <c r="B245782" t="s">
        <v>172</v>
      </c>
      <c r="C245782" t="s">
        <v>172</v>
      </c>
      <c r="D245782" s="273">
        <v>7975329.9699999997</v>
      </c>
    </row>
    <row r="245783" spans="2:4" x14ac:dyDescent="0.2">
      <c r="B245783" t="s">
        <v>173</v>
      </c>
      <c r="C245783" t="s">
        <v>173</v>
      </c>
      <c r="D245783" s="273">
        <v>56925380.359999999</v>
      </c>
    </row>
    <row r="245784" spans="2:4" x14ac:dyDescent="0.2">
      <c r="B245784" t="s">
        <v>174</v>
      </c>
      <c r="C245784" t="s">
        <v>174</v>
      </c>
      <c r="D245784" s="273">
        <v>1468025.62</v>
      </c>
    </row>
    <row r="245785" spans="2:4" x14ac:dyDescent="0.2">
      <c r="B245785" t="s">
        <v>175</v>
      </c>
      <c r="C245785" t="s">
        <v>175</v>
      </c>
      <c r="D245785" s="273">
        <v>23279878.120000001</v>
      </c>
    </row>
    <row r="245786" spans="2:4" x14ac:dyDescent="0.2">
      <c r="B245786" t="s">
        <v>176</v>
      </c>
      <c r="C245786" t="s">
        <v>176</v>
      </c>
      <c r="D245786" s="273">
        <v>45377287.770000003</v>
      </c>
    </row>
    <row r="245787" spans="2:4" x14ac:dyDescent="0.2">
      <c r="B245787" t="s">
        <v>177</v>
      </c>
      <c r="C245787" t="s">
        <v>177</v>
      </c>
      <c r="D245787" s="273">
        <v>12833663.210000001</v>
      </c>
    </row>
    <row r="245788" spans="2:4" x14ac:dyDescent="0.2">
      <c r="B245788" t="s">
        <v>178</v>
      </c>
      <c r="C245788" t="s">
        <v>178</v>
      </c>
      <c r="D245788" s="273">
        <v>34408985.140000001</v>
      </c>
    </row>
    <row r="245789" spans="2:4" x14ac:dyDescent="0.2">
      <c r="B245789" t="s">
        <v>179</v>
      </c>
      <c r="C245789" t="s">
        <v>179</v>
      </c>
      <c r="D245789" s="273">
        <v>922447.6</v>
      </c>
    </row>
    <row r="245790" spans="2:4" x14ac:dyDescent="0.2">
      <c r="B245790" t="s">
        <v>180</v>
      </c>
      <c r="C245790" t="s">
        <v>180</v>
      </c>
      <c r="D245790" s="273">
        <v>35958905.509999998</v>
      </c>
    </row>
    <row r="245791" spans="2:4" x14ac:dyDescent="0.2">
      <c r="B245791" t="s">
        <v>181</v>
      </c>
      <c r="C245791" t="s">
        <v>181</v>
      </c>
      <c r="D245791" s="273">
        <v>10454073.970000001</v>
      </c>
    </row>
    <row r="245792" spans="2:4" x14ac:dyDescent="0.2">
      <c r="B245792" t="s">
        <v>201</v>
      </c>
      <c r="C245792" t="s">
        <v>201</v>
      </c>
      <c r="D245792" s="273">
        <v>2448716400.71</v>
      </c>
    </row>
    <row r="262148" spans="2:4" x14ac:dyDescent="0.2">
      <c r="D262148" s="273">
        <v>46</v>
      </c>
    </row>
    <row r="262149" spans="2:4" x14ac:dyDescent="0.2">
      <c r="D262149" s="273" t="s">
        <v>41</v>
      </c>
    </row>
    <row r="262150" spans="2:4" x14ac:dyDescent="0.2">
      <c r="B262150" t="s">
        <v>157</v>
      </c>
      <c r="C262150" t="s">
        <v>157</v>
      </c>
      <c r="D262150" s="273">
        <v>8578838.3499999996</v>
      </c>
    </row>
    <row r="262151" spans="2:4" x14ac:dyDescent="0.2">
      <c r="B262151" t="s">
        <v>158</v>
      </c>
      <c r="C262151" t="s">
        <v>158</v>
      </c>
      <c r="D262151" s="273">
        <v>497020769.79000002</v>
      </c>
    </row>
    <row r="262152" spans="2:4" x14ac:dyDescent="0.2">
      <c r="B262152" t="s">
        <v>159</v>
      </c>
      <c r="C262152" t="s">
        <v>159</v>
      </c>
      <c r="D262152" s="273">
        <v>14077898.43</v>
      </c>
    </row>
    <row r="262153" spans="2:4" x14ac:dyDescent="0.2">
      <c r="B262153" t="s">
        <v>160</v>
      </c>
      <c r="C262153" t="s">
        <v>160</v>
      </c>
      <c r="D262153" s="273">
        <v>35769173.32</v>
      </c>
    </row>
    <row r="262154" spans="2:4" x14ac:dyDescent="0.2">
      <c r="B262154" t="s">
        <v>161</v>
      </c>
      <c r="C262154" t="s">
        <v>161</v>
      </c>
      <c r="D262154" s="273">
        <v>109481436.89</v>
      </c>
    </row>
    <row r="262155" spans="2:4" x14ac:dyDescent="0.2">
      <c r="B262155" t="s">
        <v>162</v>
      </c>
      <c r="C262155" t="s">
        <v>162</v>
      </c>
      <c r="D262155" s="273">
        <v>30557596.989999998</v>
      </c>
    </row>
    <row r="262156" spans="2:4" x14ac:dyDescent="0.2">
      <c r="B262156" t="s">
        <v>253</v>
      </c>
      <c r="C262156" t="s">
        <v>253</v>
      </c>
      <c r="D262156" s="273">
        <v>23224763.690000001</v>
      </c>
    </row>
    <row r="262157" spans="2:4" x14ac:dyDescent="0.2">
      <c r="B262157" t="s">
        <v>163</v>
      </c>
      <c r="C262157" t="s">
        <v>163</v>
      </c>
      <c r="D262157" s="273">
        <v>12704057.33</v>
      </c>
    </row>
    <row r="262158" spans="2:4" x14ac:dyDescent="0.2">
      <c r="B262158" t="s">
        <v>164</v>
      </c>
      <c r="C262158" t="s">
        <v>164</v>
      </c>
      <c r="D262158" s="273">
        <v>-68640.08</v>
      </c>
    </row>
    <row r="262159" spans="2:4" x14ac:dyDescent="0.2">
      <c r="B262159" t="s">
        <v>165</v>
      </c>
      <c r="C262159" t="s">
        <v>165</v>
      </c>
      <c r="D262159" s="273">
        <v>19164743.690000001</v>
      </c>
    </row>
    <row r="262160" spans="2:4" x14ac:dyDescent="0.2">
      <c r="B262160" t="s">
        <v>166</v>
      </c>
      <c r="C262160" t="s">
        <v>166</v>
      </c>
      <c r="D262160" s="273">
        <v>200431121.40000001</v>
      </c>
    </row>
    <row r="262161" spans="2:4" x14ac:dyDescent="0.2">
      <c r="B262161" t="s">
        <v>167</v>
      </c>
      <c r="C262161" t="s">
        <v>167</v>
      </c>
      <c r="D262161" s="273">
        <v>412104640.45999998</v>
      </c>
    </row>
    <row r="262162" spans="2:4" x14ac:dyDescent="0.2">
      <c r="B262162" t="s">
        <v>168</v>
      </c>
      <c r="C262162" t="s">
        <v>168</v>
      </c>
      <c r="D262162" s="273">
        <v>329580677.19</v>
      </c>
    </row>
    <row r="262163" spans="2:4" x14ac:dyDescent="0.2">
      <c r="B262163" t="s">
        <v>169</v>
      </c>
      <c r="C262163" t="s">
        <v>169</v>
      </c>
      <c r="D262163" s="273">
        <v>230288835.16999999</v>
      </c>
    </row>
    <row r="262164" spans="2:4" x14ac:dyDescent="0.2">
      <c r="B262164" t="s">
        <v>170</v>
      </c>
      <c r="C262164" t="s">
        <v>170</v>
      </c>
      <c r="D262164" s="273">
        <v>272410501.61000001</v>
      </c>
    </row>
    <row r="262165" spans="2:4" x14ac:dyDescent="0.2">
      <c r="B262165" t="s">
        <v>171</v>
      </c>
      <c r="C262165" t="s">
        <v>171</v>
      </c>
      <c r="D262165" s="273">
        <v>23786009.210000001</v>
      </c>
    </row>
    <row r="262166" spans="2:4" x14ac:dyDescent="0.2">
      <c r="B262166" t="s">
        <v>172</v>
      </c>
      <c r="C262166" t="s">
        <v>172</v>
      </c>
      <c r="D262166" s="273">
        <v>7975329.9699999997</v>
      </c>
    </row>
    <row r="262167" spans="2:4" x14ac:dyDescent="0.2">
      <c r="B262167" t="s">
        <v>173</v>
      </c>
      <c r="C262167" t="s">
        <v>173</v>
      </c>
      <c r="D262167" s="273">
        <v>56925380.359999999</v>
      </c>
    </row>
    <row r="262168" spans="2:4" x14ac:dyDescent="0.2">
      <c r="B262168" t="s">
        <v>174</v>
      </c>
      <c r="C262168" t="s">
        <v>174</v>
      </c>
      <c r="D262168" s="273">
        <v>1468025.62</v>
      </c>
    </row>
    <row r="262169" spans="2:4" x14ac:dyDescent="0.2">
      <c r="B262169" t="s">
        <v>175</v>
      </c>
      <c r="C262169" t="s">
        <v>175</v>
      </c>
      <c r="D262169" s="273">
        <v>23279878.120000001</v>
      </c>
    </row>
    <row r="262170" spans="2:4" x14ac:dyDescent="0.2">
      <c r="B262170" t="s">
        <v>176</v>
      </c>
      <c r="C262170" t="s">
        <v>176</v>
      </c>
      <c r="D262170" s="273">
        <v>45377287.770000003</v>
      </c>
    </row>
    <row r="262171" spans="2:4" x14ac:dyDescent="0.2">
      <c r="B262171" t="s">
        <v>177</v>
      </c>
      <c r="C262171" t="s">
        <v>177</v>
      </c>
      <c r="D262171" s="273">
        <v>12833663.210000001</v>
      </c>
    </row>
    <row r="262172" spans="2:4" x14ac:dyDescent="0.2">
      <c r="B262172" t="s">
        <v>178</v>
      </c>
      <c r="C262172" t="s">
        <v>178</v>
      </c>
      <c r="D262172" s="273">
        <v>34408985.140000001</v>
      </c>
    </row>
    <row r="262173" spans="2:4" x14ac:dyDescent="0.2">
      <c r="B262173" t="s">
        <v>179</v>
      </c>
      <c r="C262173" t="s">
        <v>179</v>
      </c>
      <c r="D262173" s="273">
        <v>922447.6</v>
      </c>
    </row>
    <row r="262174" spans="2:4" x14ac:dyDescent="0.2">
      <c r="B262174" t="s">
        <v>180</v>
      </c>
      <c r="C262174" t="s">
        <v>180</v>
      </c>
      <c r="D262174" s="273">
        <v>35958905.509999998</v>
      </c>
    </row>
    <row r="262175" spans="2:4" x14ac:dyDescent="0.2">
      <c r="B262175" t="s">
        <v>181</v>
      </c>
      <c r="C262175" t="s">
        <v>181</v>
      </c>
      <c r="D262175" s="273">
        <v>10454073.970000001</v>
      </c>
    </row>
    <row r="262176" spans="2:4" x14ac:dyDescent="0.2">
      <c r="B262176" t="s">
        <v>201</v>
      </c>
      <c r="C262176" t="s">
        <v>201</v>
      </c>
      <c r="D262176" s="273">
        <v>2448716400.71</v>
      </c>
    </row>
    <row r="278532" spans="2:4" x14ac:dyDescent="0.2">
      <c r="D278532" s="273">
        <v>46</v>
      </c>
    </row>
    <row r="278533" spans="2:4" x14ac:dyDescent="0.2">
      <c r="D278533" s="273" t="s">
        <v>41</v>
      </c>
    </row>
    <row r="278534" spans="2:4" x14ac:dyDescent="0.2">
      <c r="B278534" t="s">
        <v>157</v>
      </c>
      <c r="C278534" t="s">
        <v>157</v>
      </c>
      <c r="D278534" s="273">
        <v>8578838.3499999996</v>
      </c>
    </row>
    <row r="278535" spans="2:4" x14ac:dyDescent="0.2">
      <c r="B278535" t="s">
        <v>158</v>
      </c>
      <c r="C278535" t="s">
        <v>158</v>
      </c>
      <c r="D278535" s="273">
        <v>497020769.79000002</v>
      </c>
    </row>
    <row r="278536" spans="2:4" x14ac:dyDescent="0.2">
      <c r="B278536" t="s">
        <v>159</v>
      </c>
      <c r="C278536" t="s">
        <v>159</v>
      </c>
      <c r="D278536" s="273">
        <v>14077898.43</v>
      </c>
    </row>
    <row r="278537" spans="2:4" x14ac:dyDescent="0.2">
      <c r="B278537" t="s">
        <v>160</v>
      </c>
      <c r="C278537" t="s">
        <v>160</v>
      </c>
      <c r="D278537" s="273">
        <v>35769173.32</v>
      </c>
    </row>
    <row r="278538" spans="2:4" x14ac:dyDescent="0.2">
      <c r="B278538" t="s">
        <v>161</v>
      </c>
      <c r="C278538" t="s">
        <v>161</v>
      </c>
      <c r="D278538" s="273">
        <v>109481436.89</v>
      </c>
    </row>
    <row r="278539" spans="2:4" x14ac:dyDescent="0.2">
      <c r="B278539" t="s">
        <v>162</v>
      </c>
      <c r="C278539" t="s">
        <v>162</v>
      </c>
      <c r="D278539" s="273">
        <v>30557596.989999998</v>
      </c>
    </row>
    <row r="278540" spans="2:4" x14ac:dyDescent="0.2">
      <c r="B278540" t="s">
        <v>253</v>
      </c>
      <c r="C278540" t="s">
        <v>253</v>
      </c>
      <c r="D278540" s="273">
        <v>23224763.690000001</v>
      </c>
    </row>
    <row r="278541" spans="2:4" x14ac:dyDescent="0.2">
      <c r="B278541" t="s">
        <v>163</v>
      </c>
      <c r="C278541" t="s">
        <v>163</v>
      </c>
      <c r="D278541" s="273">
        <v>12704057.33</v>
      </c>
    </row>
    <row r="278542" spans="2:4" x14ac:dyDescent="0.2">
      <c r="B278542" t="s">
        <v>164</v>
      </c>
      <c r="C278542" t="s">
        <v>164</v>
      </c>
      <c r="D278542" s="273">
        <v>-68640.08</v>
      </c>
    </row>
    <row r="278543" spans="2:4" x14ac:dyDescent="0.2">
      <c r="B278543" t="s">
        <v>165</v>
      </c>
      <c r="C278543" t="s">
        <v>165</v>
      </c>
      <c r="D278543" s="273">
        <v>19164743.690000001</v>
      </c>
    </row>
    <row r="278544" spans="2:4" x14ac:dyDescent="0.2">
      <c r="B278544" t="s">
        <v>166</v>
      </c>
      <c r="C278544" t="s">
        <v>166</v>
      </c>
      <c r="D278544" s="273">
        <v>200431121.40000001</v>
      </c>
    </row>
    <row r="278545" spans="2:4" x14ac:dyDescent="0.2">
      <c r="B278545" t="s">
        <v>167</v>
      </c>
      <c r="C278545" t="s">
        <v>167</v>
      </c>
      <c r="D278545" s="273">
        <v>412104640.45999998</v>
      </c>
    </row>
    <row r="278546" spans="2:4" x14ac:dyDescent="0.2">
      <c r="B278546" t="s">
        <v>168</v>
      </c>
      <c r="C278546" t="s">
        <v>168</v>
      </c>
      <c r="D278546" s="273">
        <v>329580677.19</v>
      </c>
    </row>
    <row r="278547" spans="2:4" x14ac:dyDescent="0.2">
      <c r="B278547" t="s">
        <v>169</v>
      </c>
      <c r="C278547" t="s">
        <v>169</v>
      </c>
      <c r="D278547" s="273">
        <v>230288835.16999999</v>
      </c>
    </row>
    <row r="278548" spans="2:4" x14ac:dyDescent="0.2">
      <c r="B278548" t="s">
        <v>170</v>
      </c>
      <c r="C278548" t="s">
        <v>170</v>
      </c>
      <c r="D278548" s="273">
        <v>272410501.61000001</v>
      </c>
    </row>
    <row r="278549" spans="2:4" x14ac:dyDescent="0.2">
      <c r="B278549" t="s">
        <v>171</v>
      </c>
      <c r="C278549" t="s">
        <v>171</v>
      </c>
      <c r="D278549" s="273">
        <v>23786009.210000001</v>
      </c>
    </row>
    <row r="278550" spans="2:4" x14ac:dyDescent="0.2">
      <c r="B278550" t="s">
        <v>172</v>
      </c>
      <c r="C278550" t="s">
        <v>172</v>
      </c>
      <c r="D278550" s="273">
        <v>7975329.9699999997</v>
      </c>
    </row>
    <row r="278551" spans="2:4" x14ac:dyDescent="0.2">
      <c r="B278551" t="s">
        <v>173</v>
      </c>
      <c r="C278551" t="s">
        <v>173</v>
      </c>
      <c r="D278551" s="273">
        <v>56925380.359999999</v>
      </c>
    </row>
    <row r="278552" spans="2:4" x14ac:dyDescent="0.2">
      <c r="B278552" t="s">
        <v>174</v>
      </c>
      <c r="C278552" t="s">
        <v>174</v>
      </c>
      <c r="D278552" s="273">
        <v>1468025.62</v>
      </c>
    </row>
    <row r="278553" spans="2:4" x14ac:dyDescent="0.2">
      <c r="B278553" t="s">
        <v>175</v>
      </c>
      <c r="C278553" t="s">
        <v>175</v>
      </c>
      <c r="D278553" s="273">
        <v>23279878.120000001</v>
      </c>
    </row>
    <row r="278554" spans="2:4" x14ac:dyDescent="0.2">
      <c r="B278554" t="s">
        <v>176</v>
      </c>
      <c r="C278554" t="s">
        <v>176</v>
      </c>
      <c r="D278554" s="273">
        <v>45377287.770000003</v>
      </c>
    </row>
    <row r="278555" spans="2:4" x14ac:dyDescent="0.2">
      <c r="B278555" t="s">
        <v>177</v>
      </c>
      <c r="C278555" t="s">
        <v>177</v>
      </c>
      <c r="D278555" s="273">
        <v>12833663.210000001</v>
      </c>
    </row>
    <row r="278556" spans="2:4" x14ac:dyDescent="0.2">
      <c r="B278556" t="s">
        <v>178</v>
      </c>
      <c r="C278556" t="s">
        <v>178</v>
      </c>
      <c r="D278556" s="273">
        <v>34408985.140000001</v>
      </c>
    </row>
    <row r="278557" spans="2:4" x14ac:dyDescent="0.2">
      <c r="B278557" t="s">
        <v>179</v>
      </c>
      <c r="C278557" t="s">
        <v>179</v>
      </c>
      <c r="D278557" s="273">
        <v>922447.6</v>
      </c>
    </row>
    <row r="278558" spans="2:4" x14ac:dyDescent="0.2">
      <c r="B278558" t="s">
        <v>180</v>
      </c>
      <c r="C278558" t="s">
        <v>180</v>
      </c>
      <c r="D278558" s="273">
        <v>35958905.509999998</v>
      </c>
    </row>
    <row r="278559" spans="2:4" x14ac:dyDescent="0.2">
      <c r="B278559" t="s">
        <v>181</v>
      </c>
      <c r="C278559" t="s">
        <v>181</v>
      </c>
      <c r="D278559" s="273">
        <v>10454073.970000001</v>
      </c>
    </row>
    <row r="278560" spans="2:4" x14ac:dyDescent="0.2">
      <c r="B278560" t="s">
        <v>201</v>
      </c>
      <c r="C278560" t="s">
        <v>201</v>
      </c>
      <c r="D278560" s="273">
        <v>2448716400.71</v>
      </c>
    </row>
    <row r="294916" spans="2:4" x14ac:dyDescent="0.2">
      <c r="D294916" s="273">
        <v>46</v>
      </c>
    </row>
    <row r="294917" spans="2:4" x14ac:dyDescent="0.2">
      <c r="D294917" s="273" t="s">
        <v>41</v>
      </c>
    </row>
    <row r="294918" spans="2:4" x14ac:dyDescent="0.2">
      <c r="B294918" t="s">
        <v>157</v>
      </c>
      <c r="C294918" t="s">
        <v>157</v>
      </c>
      <c r="D294918" s="273">
        <v>8578838.3499999996</v>
      </c>
    </row>
    <row r="294919" spans="2:4" x14ac:dyDescent="0.2">
      <c r="B294919" t="s">
        <v>158</v>
      </c>
      <c r="C294919" t="s">
        <v>158</v>
      </c>
      <c r="D294919" s="273">
        <v>497020769.79000002</v>
      </c>
    </row>
    <row r="294920" spans="2:4" x14ac:dyDescent="0.2">
      <c r="B294920" t="s">
        <v>159</v>
      </c>
      <c r="C294920" t="s">
        <v>159</v>
      </c>
      <c r="D294920" s="273">
        <v>14077898.43</v>
      </c>
    </row>
    <row r="294921" spans="2:4" x14ac:dyDescent="0.2">
      <c r="B294921" t="s">
        <v>160</v>
      </c>
      <c r="C294921" t="s">
        <v>160</v>
      </c>
      <c r="D294921" s="273">
        <v>35769173.32</v>
      </c>
    </row>
    <row r="294922" spans="2:4" x14ac:dyDescent="0.2">
      <c r="B294922" t="s">
        <v>161</v>
      </c>
      <c r="C294922" t="s">
        <v>161</v>
      </c>
      <c r="D294922" s="273">
        <v>109481436.89</v>
      </c>
    </row>
    <row r="294923" spans="2:4" x14ac:dyDescent="0.2">
      <c r="B294923" t="s">
        <v>162</v>
      </c>
      <c r="C294923" t="s">
        <v>162</v>
      </c>
      <c r="D294923" s="273">
        <v>30557596.989999998</v>
      </c>
    </row>
    <row r="294924" spans="2:4" x14ac:dyDescent="0.2">
      <c r="B294924" t="s">
        <v>253</v>
      </c>
      <c r="C294924" t="s">
        <v>253</v>
      </c>
      <c r="D294924" s="273">
        <v>23224763.690000001</v>
      </c>
    </row>
    <row r="294925" spans="2:4" x14ac:dyDescent="0.2">
      <c r="B294925" t="s">
        <v>163</v>
      </c>
      <c r="C294925" t="s">
        <v>163</v>
      </c>
      <c r="D294925" s="273">
        <v>12704057.33</v>
      </c>
    </row>
    <row r="294926" spans="2:4" x14ac:dyDescent="0.2">
      <c r="B294926" t="s">
        <v>164</v>
      </c>
      <c r="C294926" t="s">
        <v>164</v>
      </c>
      <c r="D294926" s="273">
        <v>-68640.08</v>
      </c>
    </row>
    <row r="294927" spans="2:4" x14ac:dyDescent="0.2">
      <c r="B294927" t="s">
        <v>165</v>
      </c>
      <c r="C294927" t="s">
        <v>165</v>
      </c>
      <c r="D294927" s="273">
        <v>19164743.690000001</v>
      </c>
    </row>
    <row r="294928" spans="2:4" x14ac:dyDescent="0.2">
      <c r="B294928" t="s">
        <v>166</v>
      </c>
      <c r="C294928" t="s">
        <v>166</v>
      </c>
      <c r="D294928" s="273">
        <v>200431121.40000001</v>
      </c>
    </row>
    <row r="294929" spans="2:4" x14ac:dyDescent="0.2">
      <c r="B294929" t="s">
        <v>167</v>
      </c>
      <c r="C294929" t="s">
        <v>167</v>
      </c>
      <c r="D294929" s="273">
        <v>412104640.45999998</v>
      </c>
    </row>
    <row r="294930" spans="2:4" x14ac:dyDescent="0.2">
      <c r="B294930" t="s">
        <v>168</v>
      </c>
      <c r="C294930" t="s">
        <v>168</v>
      </c>
      <c r="D294930" s="273">
        <v>329580677.19</v>
      </c>
    </row>
    <row r="294931" spans="2:4" x14ac:dyDescent="0.2">
      <c r="B294931" t="s">
        <v>169</v>
      </c>
      <c r="C294931" t="s">
        <v>169</v>
      </c>
      <c r="D294931" s="273">
        <v>230288835.16999999</v>
      </c>
    </row>
    <row r="294932" spans="2:4" x14ac:dyDescent="0.2">
      <c r="B294932" t="s">
        <v>170</v>
      </c>
      <c r="C294932" t="s">
        <v>170</v>
      </c>
      <c r="D294932" s="273">
        <v>272410501.61000001</v>
      </c>
    </row>
    <row r="294933" spans="2:4" x14ac:dyDescent="0.2">
      <c r="B294933" t="s">
        <v>171</v>
      </c>
      <c r="C294933" t="s">
        <v>171</v>
      </c>
      <c r="D294933" s="273">
        <v>23786009.210000001</v>
      </c>
    </row>
    <row r="294934" spans="2:4" x14ac:dyDescent="0.2">
      <c r="B294934" t="s">
        <v>172</v>
      </c>
      <c r="C294934" t="s">
        <v>172</v>
      </c>
      <c r="D294934" s="273">
        <v>7975329.9699999997</v>
      </c>
    </row>
    <row r="294935" spans="2:4" x14ac:dyDescent="0.2">
      <c r="B294935" t="s">
        <v>173</v>
      </c>
      <c r="C294935" t="s">
        <v>173</v>
      </c>
      <c r="D294935" s="273">
        <v>56925380.359999999</v>
      </c>
    </row>
    <row r="294936" spans="2:4" x14ac:dyDescent="0.2">
      <c r="B294936" t="s">
        <v>174</v>
      </c>
      <c r="C294936" t="s">
        <v>174</v>
      </c>
      <c r="D294936" s="273">
        <v>1468025.62</v>
      </c>
    </row>
    <row r="294937" spans="2:4" x14ac:dyDescent="0.2">
      <c r="B294937" t="s">
        <v>175</v>
      </c>
      <c r="C294937" t="s">
        <v>175</v>
      </c>
      <c r="D294937" s="273">
        <v>23279878.120000001</v>
      </c>
    </row>
    <row r="294938" spans="2:4" x14ac:dyDescent="0.2">
      <c r="B294938" t="s">
        <v>176</v>
      </c>
      <c r="C294938" t="s">
        <v>176</v>
      </c>
      <c r="D294938" s="273">
        <v>45377287.770000003</v>
      </c>
    </row>
    <row r="294939" spans="2:4" x14ac:dyDescent="0.2">
      <c r="B294939" t="s">
        <v>177</v>
      </c>
      <c r="C294939" t="s">
        <v>177</v>
      </c>
      <c r="D294939" s="273">
        <v>12833663.210000001</v>
      </c>
    </row>
    <row r="294940" spans="2:4" x14ac:dyDescent="0.2">
      <c r="B294940" t="s">
        <v>178</v>
      </c>
      <c r="C294940" t="s">
        <v>178</v>
      </c>
      <c r="D294940" s="273">
        <v>34408985.140000001</v>
      </c>
    </row>
    <row r="294941" spans="2:4" x14ac:dyDescent="0.2">
      <c r="B294941" t="s">
        <v>179</v>
      </c>
      <c r="C294941" t="s">
        <v>179</v>
      </c>
      <c r="D294941" s="273">
        <v>922447.6</v>
      </c>
    </row>
    <row r="294942" spans="2:4" x14ac:dyDescent="0.2">
      <c r="B294942" t="s">
        <v>180</v>
      </c>
      <c r="C294942" t="s">
        <v>180</v>
      </c>
      <c r="D294942" s="273">
        <v>35958905.509999998</v>
      </c>
    </row>
    <row r="294943" spans="2:4" x14ac:dyDescent="0.2">
      <c r="B294943" t="s">
        <v>181</v>
      </c>
      <c r="C294943" t="s">
        <v>181</v>
      </c>
      <c r="D294943" s="273">
        <v>10454073.970000001</v>
      </c>
    </row>
    <row r="294944" spans="2:4" x14ac:dyDescent="0.2">
      <c r="B294944" t="s">
        <v>201</v>
      </c>
      <c r="C294944" t="s">
        <v>201</v>
      </c>
      <c r="D294944" s="273">
        <v>2448716400.71</v>
      </c>
    </row>
    <row r="311300" spans="2:4" x14ac:dyDescent="0.2">
      <c r="D311300" s="273">
        <v>46</v>
      </c>
    </row>
    <row r="311301" spans="2:4" x14ac:dyDescent="0.2">
      <c r="D311301" s="273" t="s">
        <v>41</v>
      </c>
    </row>
    <row r="311302" spans="2:4" x14ac:dyDescent="0.2">
      <c r="B311302" t="s">
        <v>157</v>
      </c>
      <c r="C311302" t="s">
        <v>157</v>
      </c>
      <c r="D311302" s="273">
        <v>8578838.3499999996</v>
      </c>
    </row>
    <row r="311303" spans="2:4" x14ac:dyDescent="0.2">
      <c r="B311303" t="s">
        <v>158</v>
      </c>
      <c r="C311303" t="s">
        <v>158</v>
      </c>
      <c r="D311303" s="273">
        <v>497020769.79000002</v>
      </c>
    </row>
    <row r="311304" spans="2:4" x14ac:dyDescent="0.2">
      <c r="B311304" t="s">
        <v>159</v>
      </c>
      <c r="C311304" t="s">
        <v>159</v>
      </c>
      <c r="D311304" s="273">
        <v>14077898.43</v>
      </c>
    </row>
    <row r="311305" spans="2:4" x14ac:dyDescent="0.2">
      <c r="B311305" t="s">
        <v>160</v>
      </c>
      <c r="C311305" t="s">
        <v>160</v>
      </c>
      <c r="D311305" s="273">
        <v>35769173.32</v>
      </c>
    </row>
    <row r="311306" spans="2:4" x14ac:dyDescent="0.2">
      <c r="B311306" t="s">
        <v>161</v>
      </c>
      <c r="C311306" t="s">
        <v>161</v>
      </c>
      <c r="D311306" s="273">
        <v>109481436.89</v>
      </c>
    </row>
    <row r="311307" spans="2:4" x14ac:dyDescent="0.2">
      <c r="B311307" t="s">
        <v>162</v>
      </c>
      <c r="C311307" t="s">
        <v>162</v>
      </c>
      <c r="D311307" s="273">
        <v>30557596.989999998</v>
      </c>
    </row>
    <row r="311308" spans="2:4" x14ac:dyDescent="0.2">
      <c r="B311308" t="s">
        <v>253</v>
      </c>
      <c r="C311308" t="s">
        <v>253</v>
      </c>
      <c r="D311308" s="273">
        <v>23224763.690000001</v>
      </c>
    </row>
    <row r="311309" spans="2:4" x14ac:dyDescent="0.2">
      <c r="B311309" t="s">
        <v>163</v>
      </c>
      <c r="C311309" t="s">
        <v>163</v>
      </c>
      <c r="D311309" s="273">
        <v>12704057.33</v>
      </c>
    </row>
    <row r="311310" spans="2:4" x14ac:dyDescent="0.2">
      <c r="B311310" t="s">
        <v>164</v>
      </c>
      <c r="C311310" t="s">
        <v>164</v>
      </c>
      <c r="D311310" s="273">
        <v>-68640.08</v>
      </c>
    </row>
    <row r="311311" spans="2:4" x14ac:dyDescent="0.2">
      <c r="B311311" t="s">
        <v>165</v>
      </c>
      <c r="C311311" t="s">
        <v>165</v>
      </c>
      <c r="D311311" s="273">
        <v>19164743.690000001</v>
      </c>
    </row>
    <row r="311312" spans="2:4" x14ac:dyDescent="0.2">
      <c r="B311312" t="s">
        <v>166</v>
      </c>
      <c r="C311312" t="s">
        <v>166</v>
      </c>
      <c r="D311312" s="273">
        <v>200431121.40000001</v>
      </c>
    </row>
    <row r="311313" spans="2:4" x14ac:dyDescent="0.2">
      <c r="B311313" t="s">
        <v>167</v>
      </c>
      <c r="C311313" t="s">
        <v>167</v>
      </c>
      <c r="D311313" s="273">
        <v>412104640.45999998</v>
      </c>
    </row>
    <row r="311314" spans="2:4" x14ac:dyDescent="0.2">
      <c r="B311314" t="s">
        <v>168</v>
      </c>
      <c r="C311314" t="s">
        <v>168</v>
      </c>
      <c r="D311314" s="273">
        <v>329580677.19</v>
      </c>
    </row>
    <row r="311315" spans="2:4" x14ac:dyDescent="0.2">
      <c r="B311315" t="s">
        <v>169</v>
      </c>
      <c r="C311315" t="s">
        <v>169</v>
      </c>
      <c r="D311315" s="273">
        <v>230288835.16999999</v>
      </c>
    </row>
    <row r="311316" spans="2:4" x14ac:dyDescent="0.2">
      <c r="B311316" t="s">
        <v>170</v>
      </c>
      <c r="C311316" t="s">
        <v>170</v>
      </c>
      <c r="D311316" s="273">
        <v>272410501.61000001</v>
      </c>
    </row>
    <row r="311317" spans="2:4" x14ac:dyDescent="0.2">
      <c r="B311317" t="s">
        <v>171</v>
      </c>
      <c r="C311317" t="s">
        <v>171</v>
      </c>
      <c r="D311317" s="273">
        <v>23786009.210000001</v>
      </c>
    </row>
    <row r="311318" spans="2:4" x14ac:dyDescent="0.2">
      <c r="B311318" t="s">
        <v>172</v>
      </c>
      <c r="C311318" t="s">
        <v>172</v>
      </c>
      <c r="D311318" s="273">
        <v>7975329.9699999997</v>
      </c>
    </row>
    <row r="311319" spans="2:4" x14ac:dyDescent="0.2">
      <c r="B311319" t="s">
        <v>173</v>
      </c>
      <c r="C311319" t="s">
        <v>173</v>
      </c>
      <c r="D311319" s="273">
        <v>56925380.359999999</v>
      </c>
    </row>
    <row r="311320" spans="2:4" x14ac:dyDescent="0.2">
      <c r="B311320" t="s">
        <v>174</v>
      </c>
      <c r="C311320" t="s">
        <v>174</v>
      </c>
      <c r="D311320" s="273">
        <v>1468025.62</v>
      </c>
    </row>
    <row r="311321" spans="2:4" x14ac:dyDescent="0.2">
      <c r="B311321" t="s">
        <v>175</v>
      </c>
      <c r="C311321" t="s">
        <v>175</v>
      </c>
      <c r="D311321" s="273">
        <v>23279878.120000001</v>
      </c>
    </row>
    <row r="311322" spans="2:4" x14ac:dyDescent="0.2">
      <c r="B311322" t="s">
        <v>176</v>
      </c>
      <c r="C311322" t="s">
        <v>176</v>
      </c>
      <c r="D311322" s="273">
        <v>45377287.770000003</v>
      </c>
    </row>
    <row r="311323" spans="2:4" x14ac:dyDescent="0.2">
      <c r="B311323" t="s">
        <v>177</v>
      </c>
      <c r="C311323" t="s">
        <v>177</v>
      </c>
      <c r="D311323" s="273">
        <v>12833663.210000001</v>
      </c>
    </row>
    <row r="311324" spans="2:4" x14ac:dyDescent="0.2">
      <c r="B311324" t="s">
        <v>178</v>
      </c>
      <c r="C311324" t="s">
        <v>178</v>
      </c>
      <c r="D311324" s="273">
        <v>34408985.140000001</v>
      </c>
    </row>
    <row r="311325" spans="2:4" x14ac:dyDescent="0.2">
      <c r="B311325" t="s">
        <v>179</v>
      </c>
      <c r="C311325" t="s">
        <v>179</v>
      </c>
      <c r="D311325" s="273">
        <v>922447.6</v>
      </c>
    </row>
    <row r="311326" spans="2:4" x14ac:dyDescent="0.2">
      <c r="B311326" t="s">
        <v>180</v>
      </c>
      <c r="C311326" t="s">
        <v>180</v>
      </c>
      <c r="D311326" s="273">
        <v>35958905.509999998</v>
      </c>
    </row>
    <row r="311327" spans="2:4" x14ac:dyDescent="0.2">
      <c r="B311327" t="s">
        <v>181</v>
      </c>
      <c r="C311327" t="s">
        <v>181</v>
      </c>
      <c r="D311327" s="273">
        <v>10454073.970000001</v>
      </c>
    </row>
    <row r="311328" spans="2:4" x14ac:dyDescent="0.2">
      <c r="B311328" t="s">
        <v>201</v>
      </c>
      <c r="C311328" t="s">
        <v>201</v>
      </c>
      <c r="D311328" s="273">
        <v>2448716400.71</v>
      </c>
    </row>
    <row r="327684" spans="2:4" x14ac:dyDescent="0.2">
      <c r="D327684" s="273">
        <v>46</v>
      </c>
    </row>
    <row r="327685" spans="2:4" x14ac:dyDescent="0.2">
      <c r="D327685" s="273" t="s">
        <v>41</v>
      </c>
    </row>
    <row r="327686" spans="2:4" x14ac:dyDescent="0.2">
      <c r="B327686" t="s">
        <v>157</v>
      </c>
      <c r="C327686" t="s">
        <v>157</v>
      </c>
      <c r="D327686" s="273">
        <v>8578838.3499999996</v>
      </c>
    </row>
    <row r="327687" spans="2:4" x14ac:dyDescent="0.2">
      <c r="B327687" t="s">
        <v>158</v>
      </c>
      <c r="C327687" t="s">
        <v>158</v>
      </c>
      <c r="D327687" s="273">
        <v>497020769.79000002</v>
      </c>
    </row>
    <row r="327688" spans="2:4" x14ac:dyDescent="0.2">
      <c r="B327688" t="s">
        <v>159</v>
      </c>
      <c r="C327688" t="s">
        <v>159</v>
      </c>
      <c r="D327688" s="273">
        <v>14077898.43</v>
      </c>
    </row>
    <row r="327689" spans="2:4" x14ac:dyDescent="0.2">
      <c r="B327689" t="s">
        <v>160</v>
      </c>
      <c r="C327689" t="s">
        <v>160</v>
      </c>
      <c r="D327689" s="273">
        <v>35769173.32</v>
      </c>
    </row>
    <row r="327690" spans="2:4" x14ac:dyDescent="0.2">
      <c r="B327690" t="s">
        <v>161</v>
      </c>
      <c r="C327690" t="s">
        <v>161</v>
      </c>
      <c r="D327690" s="273">
        <v>109481436.89</v>
      </c>
    </row>
    <row r="327691" spans="2:4" x14ac:dyDescent="0.2">
      <c r="B327691" t="s">
        <v>162</v>
      </c>
      <c r="C327691" t="s">
        <v>162</v>
      </c>
      <c r="D327691" s="273">
        <v>30557596.989999998</v>
      </c>
    </row>
    <row r="327692" spans="2:4" x14ac:dyDescent="0.2">
      <c r="B327692" t="s">
        <v>253</v>
      </c>
      <c r="C327692" t="s">
        <v>253</v>
      </c>
      <c r="D327692" s="273">
        <v>23224763.690000001</v>
      </c>
    </row>
    <row r="327693" spans="2:4" x14ac:dyDescent="0.2">
      <c r="B327693" t="s">
        <v>163</v>
      </c>
      <c r="C327693" t="s">
        <v>163</v>
      </c>
      <c r="D327693" s="273">
        <v>12704057.33</v>
      </c>
    </row>
    <row r="327694" spans="2:4" x14ac:dyDescent="0.2">
      <c r="B327694" t="s">
        <v>164</v>
      </c>
      <c r="C327694" t="s">
        <v>164</v>
      </c>
      <c r="D327694" s="273">
        <v>-68640.08</v>
      </c>
    </row>
    <row r="327695" spans="2:4" x14ac:dyDescent="0.2">
      <c r="B327695" t="s">
        <v>165</v>
      </c>
      <c r="C327695" t="s">
        <v>165</v>
      </c>
      <c r="D327695" s="273">
        <v>19164743.690000001</v>
      </c>
    </row>
    <row r="327696" spans="2:4" x14ac:dyDescent="0.2">
      <c r="B327696" t="s">
        <v>166</v>
      </c>
      <c r="C327696" t="s">
        <v>166</v>
      </c>
      <c r="D327696" s="273">
        <v>200431121.40000001</v>
      </c>
    </row>
    <row r="327697" spans="2:4" x14ac:dyDescent="0.2">
      <c r="B327697" t="s">
        <v>167</v>
      </c>
      <c r="C327697" t="s">
        <v>167</v>
      </c>
      <c r="D327697" s="273">
        <v>412104640.45999998</v>
      </c>
    </row>
    <row r="327698" spans="2:4" x14ac:dyDescent="0.2">
      <c r="B327698" t="s">
        <v>168</v>
      </c>
      <c r="C327698" t="s">
        <v>168</v>
      </c>
      <c r="D327698" s="273">
        <v>329580677.19</v>
      </c>
    </row>
    <row r="327699" spans="2:4" x14ac:dyDescent="0.2">
      <c r="B327699" t="s">
        <v>169</v>
      </c>
      <c r="C327699" t="s">
        <v>169</v>
      </c>
      <c r="D327699" s="273">
        <v>230288835.16999999</v>
      </c>
    </row>
    <row r="327700" spans="2:4" x14ac:dyDescent="0.2">
      <c r="B327700" t="s">
        <v>170</v>
      </c>
      <c r="C327700" t="s">
        <v>170</v>
      </c>
      <c r="D327700" s="273">
        <v>272410501.61000001</v>
      </c>
    </row>
    <row r="327701" spans="2:4" x14ac:dyDescent="0.2">
      <c r="B327701" t="s">
        <v>171</v>
      </c>
      <c r="C327701" t="s">
        <v>171</v>
      </c>
      <c r="D327701" s="273">
        <v>23786009.210000001</v>
      </c>
    </row>
    <row r="327702" spans="2:4" x14ac:dyDescent="0.2">
      <c r="B327702" t="s">
        <v>172</v>
      </c>
      <c r="C327702" t="s">
        <v>172</v>
      </c>
      <c r="D327702" s="273">
        <v>7975329.9699999997</v>
      </c>
    </row>
    <row r="327703" spans="2:4" x14ac:dyDescent="0.2">
      <c r="B327703" t="s">
        <v>173</v>
      </c>
      <c r="C327703" t="s">
        <v>173</v>
      </c>
      <c r="D327703" s="273">
        <v>56925380.359999999</v>
      </c>
    </row>
    <row r="327704" spans="2:4" x14ac:dyDescent="0.2">
      <c r="B327704" t="s">
        <v>174</v>
      </c>
      <c r="C327704" t="s">
        <v>174</v>
      </c>
      <c r="D327704" s="273">
        <v>1468025.62</v>
      </c>
    </row>
    <row r="327705" spans="2:4" x14ac:dyDescent="0.2">
      <c r="B327705" t="s">
        <v>175</v>
      </c>
      <c r="C327705" t="s">
        <v>175</v>
      </c>
      <c r="D327705" s="273">
        <v>23279878.120000001</v>
      </c>
    </row>
    <row r="327706" spans="2:4" x14ac:dyDescent="0.2">
      <c r="B327706" t="s">
        <v>176</v>
      </c>
      <c r="C327706" t="s">
        <v>176</v>
      </c>
      <c r="D327706" s="273">
        <v>45377287.770000003</v>
      </c>
    </row>
    <row r="327707" spans="2:4" x14ac:dyDescent="0.2">
      <c r="B327707" t="s">
        <v>177</v>
      </c>
      <c r="C327707" t="s">
        <v>177</v>
      </c>
      <c r="D327707" s="273">
        <v>12833663.210000001</v>
      </c>
    </row>
    <row r="327708" spans="2:4" x14ac:dyDescent="0.2">
      <c r="B327708" t="s">
        <v>178</v>
      </c>
      <c r="C327708" t="s">
        <v>178</v>
      </c>
      <c r="D327708" s="273">
        <v>34408985.140000001</v>
      </c>
    </row>
    <row r="327709" spans="2:4" x14ac:dyDescent="0.2">
      <c r="B327709" t="s">
        <v>179</v>
      </c>
      <c r="C327709" t="s">
        <v>179</v>
      </c>
      <c r="D327709" s="273">
        <v>922447.6</v>
      </c>
    </row>
    <row r="327710" spans="2:4" x14ac:dyDescent="0.2">
      <c r="B327710" t="s">
        <v>180</v>
      </c>
      <c r="C327710" t="s">
        <v>180</v>
      </c>
      <c r="D327710" s="273">
        <v>35958905.509999998</v>
      </c>
    </row>
    <row r="327711" spans="2:4" x14ac:dyDescent="0.2">
      <c r="B327711" t="s">
        <v>181</v>
      </c>
      <c r="C327711" t="s">
        <v>181</v>
      </c>
      <c r="D327711" s="273">
        <v>10454073.970000001</v>
      </c>
    </row>
    <row r="327712" spans="2:4" x14ac:dyDescent="0.2">
      <c r="B327712" t="s">
        <v>201</v>
      </c>
      <c r="C327712" t="s">
        <v>201</v>
      </c>
      <c r="D327712" s="273">
        <v>2448716400.71</v>
      </c>
    </row>
    <row r="344068" spans="2:4" x14ac:dyDescent="0.2">
      <c r="D344068" s="273">
        <v>46</v>
      </c>
    </row>
    <row r="344069" spans="2:4" x14ac:dyDescent="0.2">
      <c r="D344069" s="273" t="s">
        <v>41</v>
      </c>
    </row>
    <row r="344070" spans="2:4" x14ac:dyDescent="0.2">
      <c r="B344070" t="s">
        <v>157</v>
      </c>
      <c r="C344070" t="s">
        <v>157</v>
      </c>
      <c r="D344070" s="273">
        <v>8578838.3499999996</v>
      </c>
    </row>
    <row r="344071" spans="2:4" x14ac:dyDescent="0.2">
      <c r="B344071" t="s">
        <v>158</v>
      </c>
      <c r="C344071" t="s">
        <v>158</v>
      </c>
      <c r="D344071" s="273">
        <v>497020769.79000002</v>
      </c>
    </row>
    <row r="344072" spans="2:4" x14ac:dyDescent="0.2">
      <c r="B344072" t="s">
        <v>159</v>
      </c>
      <c r="C344072" t="s">
        <v>159</v>
      </c>
      <c r="D344072" s="273">
        <v>14077898.43</v>
      </c>
    </row>
    <row r="344073" spans="2:4" x14ac:dyDescent="0.2">
      <c r="B344073" t="s">
        <v>160</v>
      </c>
      <c r="C344073" t="s">
        <v>160</v>
      </c>
      <c r="D344073" s="273">
        <v>35769173.32</v>
      </c>
    </row>
    <row r="344074" spans="2:4" x14ac:dyDescent="0.2">
      <c r="B344074" t="s">
        <v>161</v>
      </c>
      <c r="C344074" t="s">
        <v>161</v>
      </c>
      <c r="D344074" s="273">
        <v>109481436.89</v>
      </c>
    </row>
    <row r="344075" spans="2:4" x14ac:dyDescent="0.2">
      <c r="B344075" t="s">
        <v>162</v>
      </c>
      <c r="C344075" t="s">
        <v>162</v>
      </c>
      <c r="D344075" s="273">
        <v>30557596.989999998</v>
      </c>
    </row>
    <row r="344076" spans="2:4" x14ac:dyDescent="0.2">
      <c r="B344076" t="s">
        <v>253</v>
      </c>
      <c r="C344076" t="s">
        <v>253</v>
      </c>
      <c r="D344076" s="273">
        <v>23224763.690000001</v>
      </c>
    </row>
    <row r="344077" spans="2:4" x14ac:dyDescent="0.2">
      <c r="B344077" t="s">
        <v>163</v>
      </c>
      <c r="C344077" t="s">
        <v>163</v>
      </c>
      <c r="D344077" s="273">
        <v>12704057.33</v>
      </c>
    </row>
    <row r="344078" spans="2:4" x14ac:dyDescent="0.2">
      <c r="B344078" t="s">
        <v>164</v>
      </c>
      <c r="C344078" t="s">
        <v>164</v>
      </c>
      <c r="D344078" s="273">
        <v>-68640.08</v>
      </c>
    </row>
    <row r="344079" spans="2:4" x14ac:dyDescent="0.2">
      <c r="B344079" t="s">
        <v>165</v>
      </c>
      <c r="C344079" t="s">
        <v>165</v>
      </c>
      <c r="D344079" s="273">
        <v>19164743.690000001</v>
      </c>
    </row>
    <row r="344080" spans="2:4" x14ac:dyDescent="0.2">
      <c r="B344080" t="s">
        <v>166</v>
      </c>
      <c r="C344080" t="s">
        <v>166</v>
      </c>
      <c r="D344080" s="273">
        <v>200431121.40000001</v>
      </c>
    </row>
    <row r="344081" spans="2:4" x14ac:dyDescent="0.2">
      <c r="B344081" t="s">
        <v>167</v>
      </c>
      <c r="C344081" t="s">
        <v>167</v>
      </c>
      <c r="D344081" s="273">
        <v>412104640.45999998</v>
      </c>
    </row>
    <row r="344082" spans="2:4" x14ac:dyDescent="0.2">
      <c r="B344082" t="s">
        <v>168</v>
      </c>
      <c r="C344082" t="s">
        <v>168</v>
      </c>
      <c r="D344082" s="273">
        <v>329580677.19</v>
      </c>
    </row>
    <row r="344083" spans="2:4" x14ac:dyDescent="0.2">
      <c r="B344083" t="s">
        <v>169</v>
      </c>
      <c r="C344083" t="s">
        <v>169</v>
      </c>
      <c r="D344083" s="273">
        <v>230288835.16999999</v>
      </c>
    </row>
    <row r="344084" spans="2:4" x14ac:dyDescent="0.2">
      <c r="B344084" t="s">
        <v>170</v>
      </c>
      <c r="C344084" t="s">
        <v>170</v>
      </c>
      <c r="D344084" s="273">
        <v>272410501.61000001</v>
      </c>
    </row>
    <row r="344085" spans="2:4" x14ac:dyDescent="0.2">
      <c r="B344085" t="s">
        <v>171</v>
      </c>
      <c r="C344085" t="s">
        <v>171</v>
      </c>
      <c r="D344085" s="273">
        <v>23786009.210000001</v>
      </c>
    </row>
    <row r="344086" spans="2:4" x14ac:dyDescent="0.2">
      <c r="B344086" t="s">
        <v>172</v>
      </c>
      <c r="C344086" t="s">
        <v>172</v>
      </c>
      <c r="D344086" s="273">
        <v>7975329.9699999997</v>
      </c>
    </row>
    <row r="344087" spans="2:4" x14ac:dyDescent="0.2">
      <c r="B344087" t="s">
        <v>173</v>
      </c>
      <c r="C344087" t="s">
        <v>173</v>
      </c>
      <c r="D344087" s="273">
        <v>56925380.359999999</v>
      </c>
    </row>
    <row r="344088" spans="2:4" x14ac:dyDescent="0.2">
      <c r="B344088" t="s">
        <v>174</v>
      </c>
      <c r="C344088" t="s">
        <v>174</v>
      </c>
      <c r="D344088" s="273">
        <v>1468025.62</v>
      </c>
    </row>
    <row r="344089" spans="2:4" x14ac:dyDescent="0.2">
      <c r="B344089" t="s">
        <v>175</v>
      </c>
      <c r="C344089" t="s">
        <v>175</v>
      </c>
      <c r="D344089" s="273">
        <v>23279878.120000001</v>
      </c>
    </row>
    <row r="344090" spans="2:4" x14ac:dyDescent="0.2">
      <c r="B344090" t="s">
        <v>176</v>
      </c>
      <c r="C344090" t="s">
        <v>176</v>
      </c>
      <c r="D344090" s="273">
        <v>45377287.770000003</v>
      </c>
    </row>
    <row r="344091" spans="2:4" x14ac:dyDescent="0.2">
      <c r="B344091" t="s">
        <v>177</v>
      </c>
      <c r="C344091" t="s">
        <v>177</v>
      </c>
      <c r="D344091" s="273">
        <v>12833663.210000001</v>
      </c>
    </row>
    <row r="344092" spans="2:4" x14ac:dyDescent="0.2">
      <c r="B344092" t="s">
        <v>178</v>
      </c>
      <c r="C344092" t="s">
        <v>178</v>
      </c>
      <c r="D344092" s="273">
        <v>34408985.140000001</v>
      </c>
    </row>
    <row r="344093" spans="2:4" x14ac:dyDescent="0.2">
      <c r="B344093" t="s">
        <v>179</v>
      </c>
      <c r="C344093" t="s">
        <v>179</v>
      </c>
      <c r="D344093" s="273">
        <v>922447.6</v>
      </c>
    </row>
    <row r="344094" spans="2:4" x14ac:dyDescent="0.2">
      <c r="B344094" t="s">
        <v>180</v>
      </c>
      <c r="C344094" t="s">
        <v>180</v>
      </c>
      <c r="D344094" s="273">
        <v>35958905.509999998</v>
      </c>
    </row>
    <row r="344095" spans="2:4" x14ac:dyDescent="0.2">
      <c r="B344095" t="s">
        <v>181</v>
      </c>
      <c r="C344095" t="s">
        <v>181</v>
      </c>
      <c r="D344095" s="273">
        <v>10454073.970000001</v>
      </c>
    </row>
    <row r="344096" spans="2:4" x14ac:dyDescent="0.2">
      <c r="B344096" t="s">
        <v>201</v>
      </c>
      <c r="C344096" t="s">
        <v>201</v>
      </c>
      <c r="D344096" s="273">
        <v>2448716400.71</v>
      </c>
    </row>
    <row r="360452" spans="2:4" x14ac:dyDescent="0.2">
      <c r="D360452" s="273">
        <v>46</v>
      </c>
    </row>
    <row r="360453" spans="2:4" x14ac:dyDescent="0.2">
      <c r="D360453" s="273" t="s">
        <v>41</v>
      </c>
    </row>
    <row r="360454" spans="2:4" x14ac:dyDescent="0.2">
      <c r="B360454" t="s">
        <v>157</v>
      </c>
      <c r="C360454" t="s">
        <v>157</v>
      </c>
      <c r="D360454" s="273">
        <v>8578838.3499999996</v>
      </c>
    </row>
    <row r="360455" spans="2:4" x14ac:dyDescent="0.2">
      <c r="B360455" t="s">
        <v>158</v>
      </c>
      <c r="C360455" t="s">
        <v>158</v>
      </c>
      <c r="D360455" s="273">
        <v>497020769.79000002</v>
      </c>
    </row>
    <row r="360456" spans="2:4" x14ac:dyDescent="0.2">
      <c r="B360456" t="s">
        <v>159</v>
      </c>
      <c r="C360456" t="s">
        <v>159</v>
      </c>
      <c r="D360456" s="273">
        <v>14077898.43</v>
      </c>
    </row>
    <row r="360457" spans="2:4" x14ac:dyDescent="0.2">
      <c r="B360457" t="s">
        <v>160</v>
      </c>
      <c r="C360457" t="s">
        <v>160</v>
      </c>
      <c r="D360457" s="273">
        <v>35769173.32</v>
      </c>
    </row>
    <row r="360458" spans="2:4" x14ac:dyDescent="0.2">
      <c r="B360458" t="s">
        <v>161</v>
      </c>
      <c r="C360458" t="s">
        <v>161</v>
      </c>
      <c r="D360458" s="273">
        <v>109481436.89</v>
      </c>
    </row>
    <row r="360459" spans="2:4" x14ac:dyDescent="0.2">
      <c r="B360459" t="s">
        <v>162</v>
      </c>
      <c r="C360459" t="s">
        <v>162</v>
      </c>
      <c r="D360459" s="273">
        <v>30557596.989999998</v>
      </c>
    </row>
    <row r="360460" spans="2:4" x14ac:dyDescent="0.2">
      <c r="B360460" t="s">
        <v>253</v>
      </c>
      <c r="C360460" t="s">
        <v>253</v>
      </c>
      <c r="D360460" s="273">
        <v>23224763.690000001</v>
      </c>
    </row>
    <row r="360461" spans="2:4" x14ac:dyDescent="0.2">
      <c r="B360461" t="s">
        <v>163</v>
      </c>
      <c r="C360461" t="s">
        <v>163</v>
      </c>
      <c r="D360461" s="273">
        <v>12704057.33</v>
      </c>
    </row>
    <row r="360462" spans="2:4" x14ac:dyDescent="0.2">
      <c r="B360462" t="s">
        <v>164</v>
      </c>
      <c r="C360462" t="s">
        <v>164</v>
      </c>
      <c r="D360462" s="273">
        <v>-68640.08</v>
      </c>
    </row>
    <row r="360463" spans="2:4" x14ac:dyDescent="0.2">
      <c r="B360463" t="s">
        <v>165</v>
      </c>
      <c r="C360463" t="s">
        <v>165</v>
      </c>
      <c r="D360463" s="273">
        <v>19164743.690000001</v>
      </c>
    </row>
    <row r="360464" spans="2:4" x14ac:dyDescent="0.2">
      <c r="B360464" t="s">
        <v>166</v>
      </c>
      <c r="C360464" t="s">
        <v>166</v>
      </c>
      <c r="D360464" s="273">
        <v>200431121.40000001</v>
      </c>
    </row>
    <row r="360465" spans="2:4" x14ac:dyDescent="0.2">
      <c r="B360465" t="s">
        <v>167</v>
      </c>
      <c r="C360465" t="s">
        <v>167</v>
      </c>
      <c r="D360465" s="273">
        <v>412104640.45999998</v>
      </c>
    </row>
    <row r="360466" spans="2:4" x14ac:dyDescent="0.2">
      <c r="B360466" t="s">
        <v>168</v>
      </c>
      <c r="C360466" t="s">
        <v>168</v>
      </c>
      <c r="D360466" s="273">
        <v>329580677.19</v>
      </c>
    </row>
    <row r="360467" spans="2:4" x14ac:dyDescent="0.2">
      <c r="B360467" t="s">
        <v>169</v>
      </c>
      <c r="C360467" t="s">
        <v>169</v>
      </c>
      <c r="D360467" s="273">
        <v>230288835.16999999</v>
      </c>
    </row>
    <row r="360468" spans="2:4" x14ac:dyDescent="0.2">
      <c r="B360468" t="s">
        <v>170</v>
      </c>
      <c r="C360468" t="s">
        <v>170</v>
      </c>
      <c r="D360468" s="273">
        <v>272410501.61000001</v>
      </c>
    </row>
    <row r="360469" spans="2:4" x14ac:dyDescent="0.2">
      <c r="B360469" t="s">
        <v>171</v>
      </c>
      <c r="C360469" t="s">
        <v>171</v>
      </c>
      <c r="D360469" s="273">
        <v>23786009.210000001</v>
      </c>
    </row>
    <row r="360470" spans="2:4" x14ac:dyDescent="0.2">
      <c r="B360470" t="s">
        <v>172</v>
      </c>
      <c r="C360470" t="s">
        <v>172</v>
      </c>
      <c r="D360470" s="273">
        <v>7975329.9699999997</v>
      </c>
    </row>
    <row r="360471" spans="2:4" x14ac:dyDescent="0.2">
      <c r="B360471" t="s">
        <v>173</v>
      </c>
      <c r="C360471" t="s">
        <v>173</v>
      </c>
      <c r="D360471" s="273">
        <v>56925380.359999999</v>
      </c>
    </row>
    <row r="360472" spans="2:4" x14ac:dyDescent="0.2">
      <c r="B360472" t="s">
        <v>174</v>
      </c>
      <c r="C360472" t="s">
        <v>174</v>
      </c>
      <c r="D360472" s="273">
        <v>1468025.62</v>
      </c>
    </row>
    <row r="360473" spans="2:4" x14ac:dyDescent="0.2">
      <c r="B360473" t="s">
        <v>175</v>
      </c>
      <c r="C360473" t="s">
        <v>175</v>
      </c>
      <c r="D360473" s="273">
        <v>23279878.120000001</v>
      </c>
    </row>
    <row r="360474" spans="2:4" x14ac:dyDescent="0.2">
      <c r="B360474" t="s">
        <v>176</v>
      </c>
      <c r="C360474" t="s">
        <v>176</v>
      </c>
      <c r="D360474" s="273">
        <v>45377287.770000003</v>
      </c>
    </row>
    <row r="360475" spans="2:4" x14ac:dyDescent="0.2">
      <c r="B360475" t="s">
        <v>177</v>
      </c>
      <c r="C360475" t="s">
        <v>177</v>
      </c>
      <c r="D360475" s="273">
        <v>12833663.210000001</v>
      </c>
    </row>
    <row r="360476" spans="2:4" x14ac:dyDescent="0.2">
      <c r="B360476" t="s">
        <v>178</v>
      </c>
      <c r="C360476" t="s">
        <v>178</v>
      </c>
      <c r="D360476" s="273">
        <v>34408985.140000001</v>
      </c>
    </row>
    <row r="360477" spans="2:4" x14ac:dyDescent="0.2">
      <c r="B360477" t="s">
        <v>179</v>
      </c>
      <c r="C360477" t="s">
        <v>179</v>
      </c>
      <c r="D360477" s="273">
        <v>922447.6</v>
      </c>
    </row>
    <row r="360478" spans="2:4" x14ac:dyDescent="0.2">
      <c r="B360478" t="s">
        <v>180</v>
      </c>
      <c r="C360478" t="s">
        <v>180</v>
      </c>
      <c r="D360478" s="273">
        <v>35958905.509999998</v>
      </c>
    </row>
    <row r="360479" spans="2:4" x14ac:dyDescent="0.2">
      <c r="B360479" t="s">
        <v>181</v>
      </c>
      <c r="C360479" t="s">
        <v>181</v>
      </c>
      <c r="D360479" s="273">
        <v>10454073.970000001</v>
      </c>
    </row>
    <row r="360480" spans="2:4" x14ac:dyDescent="0.2">
      <c r="B360480" t="s">
        <v>201</v>
      </c>
      <c r="C360480" t="s">
        <v>201</v>
      </c>
      <c r="D360480" s="273">
        <v>2448716400.71</v>
      </c>
    </row>
    <row r="376836" spans="2:4" x14ac:dyDescent="0.2">
      <c r="D376836" s="273">
        <v>46</v>
      </c>
    </row>
    <row r="376837" spans="2:4" x14ac:dyDescent="0.2">
      <c r="D376837" s="273" t="s">
        <v>41</v>
      </c>
    </row>
    <row r="376838" spans="2:4" x14ac:dyDescent="0.2">
      <c r="B376838" t="s">
        <v>157</v>
      </c>
      <c r="C376838" t="s">
        <v>157</v>
      </c>
      <c r="D376838" s="273">
        <v>8578838.3499999996</v>
      </c>
    </row>
    <row r="376839" spans="2:4" x14ac:dyDescent="0.2">
      <c r="B376839" t="s">
        <v>158</v>
      </c>
      <c r="C376839" t="s">
        <v>158</v>
      </c>
      <c r="D376839" s="273">
        <v>497020769.79000002</v>
      </c>
    </row>
    <row r="376840" spans="2:4" x14ac:dyDescent="0.2">
      <c r="B376840" t="s">
        <v>159</v>
      </c>
      <c r="C376840" t="s">
        <v>159</v>
      </c>
      <c r="D376840" s="273">
        <v>14077898.43</v>
      </c>
    </row>
    <row r="376841" spans="2:4" x14ac:dyDescent="0.2">
      <c r="B376841" t="s">
        <v>160</v>
      </c>
      <c r="C376841" t="s">
        <v>160</v>
      </c>
      <c r="D376841" s="273">
        <v>35769173.32</v>
      </c>
    </row>
    <row r="376842" spans="2:4" x14ac:dyDescent="0.2">
      <c r="B376842" t="s">
        <v>161</v>
      </c>
      <c r="C376842" t="s">
        <v>161</v>
      </c>
      <c r="D376842" s="273">
        <v>109481436.89</v>
      </c>
    </row>
    <row r="376843" spans="2:4" x14ac:dyDescent="0.2">
      <c r="B376843" t="s">
        <v>162</v>
      </c>
      <c r="C376843" t="s">
        <v>162</v>
      </c>
      <c r="D376843" s="273">
        <v>30557596.989999998</v>
      </c>
    </row>
    <row r="376844" spans="2:4" x14ac:dyDescent="0.2">
      <c r="B376844" t="s">
        <v>253</v>
      </c>
      <c r="C376844" t="s">
        <v>253</v>
      </c>
      <c r="D376844" s="273">
        <v>23224763.690000001</v>
      </c>
    </row>
    <row r="376845" spans="2:4" x14ac:dyDescent="0.2">
      <c r="B376845" t="s">
        <v>163</v>
      </c>
      <c r="C376845" t="s">
        <v>163</v>
      </c>
      <c r="D376845" s="273">
        <v>12704057.33</v>
      </c>
    </row>
    <row r="376846" spans="2:4" x14ac:dyDescent="0.2">
      <c r="B376846" t="s">
        <v>164</v>
      </c>
      <c r="C376846" t="s">
        <v>164</v>
      </c>
      <c r="D376846" s="273">
        <v>-68640.08</v>
      </c>
    </row>
    <row r="376847" spans="2:4" x14ac:dyDescent="0.2">
      <c r="B376847" t="s">
        <v>165</v>
      </c>
      <c r="C376847" t="s">
        <v>165</v>
      </c>
      <c r="D376847" s="273">
        <v>19164743.690000001</v>
      </c>
    </row>
    <row r="376848" spans="2:4" x14ac:dyDescent="0.2">
      <c r="B376848" t="s">
        <v>166</v>
      </c>
      <c r="C376848" t="s">
        <v>166</v>
      </c>
      <c r="D376848" s="273">
        <v>200431121.40000001</v>
      </c>
    </row>
    <row r="376849" spans="2:4" x14ac:dyDescent="0.2">
      <c r="B376849" t="s">
        <v>167</v>
      </c>
      <c r="C376849" t="s">
        <v>167</v>
      </c>
      <c r="D376849" s="273">
        <v>412104640.45999998</v>
      </c>
    </row>
    <row r="376850" spans="2:4" x14ac:dyDescent="0.2">
      <c r="B376850" t="s">
        <v>168</v>
      </c>
      <c r="C376850" t="s">
        <v>168</v>
      </c>
      <c r="D376850" s="273">
        <v>329580677.19</v>
      </c>
    </row>
    <row r="376851" spans="2:4" x14ac:dyDescent="0.2">
      <c r="B376851" t="s">
        <v>169</v>
      </c>
      <c r="C376851" t="s">
        <v>169</v>
      </c>
      <c r="D376851" s="273">
        <v>230288835.16999999</v>
      </c>
    </row>
    <row r="376852" spans="2:4" x14ac:dyDescent="0.2">
      <c r="B376852" t="s">
        <v>170</v>
      </c>
      <c r="C376852" t="s">
        <v>170</v>
      </c>
      <c r="D376852" s="273">
        <v>272410501.61000001</v>
      </c>
    </row>
    <row r="376853" spans="2:4" x14ac:dyDescent="0.2">
      <c r="B376853" t="s">
        <v>171</v>
      </c>
      <c r="C376853" t="s">
        <v>171</v>
      </c>
      <c r="D376853" s="273">
        <v>23786009.210000001</v>
      </c>
    </row>
    <row r="376854" spans="2:4" x14ac:dyDescent="0.2">
      <c r="B376854" t="s">
        <v>172</v>
      </c>
      <c r="C376854" t="s">
        <v>172</v>
      </c>
      <c r="D376854" s="273">
        <v>7975329.9699999997</v>
      </c>
    </row>
    <row r="376855" spans="2:4" x14ac:dyDescent="0.2">
      <c r="B376855" t="s">
        <v>173</v>
      </c>
      <c r="C376855" t="s">
        <v>173</v>
      </c>
      <c r="D376855" s="273">
        <v>56925380.359999999</v>
      </c>
    </row>
    <row r="376856" spans="2:4" x14ac:dyDescent="0.2">
      <c r="B376856" t="s">
        <v>174</v>
      </c>
      <c r="C376856" t="s">
        <v>174</v>
      </c>
      <c r="D376856" s="273">
        <v>1468025.62</v>
      </c>
    </row>
    <row r="376857" spans="2:4" x14ac:dyDescent="0.2">
      <c r="B376857" t="s">
        <v>175</v>
      </c>
      <c r="C376857" t="s">
        <v>175</v>
      </c>
      <c r="D376857" s="273">
        <v>23279878.120000001</v>
      </c>
    </row>
    <row r="376858" spans="2:4" x14ac:dyDescent="0.2">
      <c r="B376858" t="s">
        <v>176</v>
      </c>
      <c r="C376858" t="s">
        <v>176</v>
      </c>
      <c r="D376858" s="273">
        <v>45377287.770000003</v>
      </c>
    </row>
    <row r="376859" spans="2:4" x14ac:dyDescent="0.2">
      <c r="B376859" t="s">
        <v>177</v>
      </c>
      <c r="C376859" t="s">
        <v>177</v>
      </c>
      <c r="D376859" s="273">
        <v>12833663.210000001</v>
      </c>
    </row>
    <row r="376860" spans="2:4" x14ac:dyDescent="0.2">
      <c r="B376860" t="s">
        <v>178</v>
      </c>
      <c r="C376860" t="s">
        <v>178</v>
      </c>
      <c r="D376860" s="273">
        <v>34408985.140000001</v>
      </c>
    </row>
    <row r="376861" spans="2:4" x14ac:dyDescent="0.2">
      <c r="B376861" t="s">
        <v>179</v>
      </c>
      <c r="C376861" t="s">
        <v>179</v>
      </c>
      <c r="D376861" s="273">
        <v>922447.6</v>
      </c>
    </row>
    <row r="376862" spans="2:4" x14ac:dyDescent="0.2">
      <c r="B376862" t="s">
        <v>180</v>
      </c>
      <c r="C376862" t="s">
        <v>180</v>
      </c>
      <c r="D376862" s="273">
        <v>35958905.509999998</v>
      </c>
    </row>
    <row r="376863" spans="2:4" x14ac:dyDescent="0.2">
      <c r="B376863" t="s">
        <v>181</v>
      </c>
      <c r="C376863" t="s">
        <v>181</v>
      </c>
      <c r="D376863" s="273">
        <v>10454073.970000001</v>
      </c>
    </row>
    <row r="376864" spans="2:4" x14ac:dyDescent="0.2">
      <c r="B376864" t="s">
        <v>201</v>
      </c>
      <c r="C376864" t="s">
        <v>201</v>
      </c>
      <c r="D376864" s="273">
        <v>2448716400.71</v>
      </c>
    </row>
    <row r="393220" spans="2:4" x14ac:dyDescent="0.2">
      <c r="D393220" s="273">
        <v>46</v>
      </c>
    </row>
    <row r="393221" spans="2:4" x14ac:dyDescent="0.2">
      <c r="D393221" s="273" t="s">
        <v>41</v>
      </c>
    </row>
    <row r="393222" spans="2:4" x14ac:dyDescent="0.2">
      <c r="B393222" t="s">
        <v>157</v>
      </c>
      <c r="C393222" t="s">
        <v>157</v>
      </c>
      <c r="D393222" s="273">
        <v>8578838.3499999996</v>
      </c>
    </row>
    <row r="393223" spans="2:4" x14ac:dyDescent="0.2">
      <c r="B393223" t="s">
        <v>158</v>
      </c>
      <c r="C393223" t="s">
        <v>158</v>
      </c>
      <c r="D393223" s="273">
        <v>497020769.79000002</v>
      </c>
    </row>
    <row r="393224" spans="2:4" x14ac:dyDescent="0.2">
      <c r="B393224" t="s">
        <v>159</v>
      </c>
      <c r="C393224" t="s">
        <v>159</v>
      </c>
      <c r="D393224" s="273">
        <v>14077898.43</v>
      </c>
    </row>
    <row r="393225" spans="2:4" x14ac:dyDescent="0.2">
      <c r="B393225" t="s">
        <v>160</v>
      </c>
      <c r="C393225" t="s">
        <v>160</v>
      </c>
      <c r="D393225" s="273">
        <v>35769173.32</v>
      </c>
    </row>
    <row r="393226" spans="2:4" x14ac:dyDescent="0.2">
      <c r="B393226" t="s">
        <v>161</v>
      </c>
      <c r="C393226" t="s">
        <v>161</v>
      </c>
      <c r="D393226" s="273">
        <v>109481436.89</v>
      </c>
    </row>
    <row r="393227" spans="2:4" x14ac:dyDescent="0.2">
      <c r="B393227" t="s">
        <v>162</v>
      </c>
      <c r="C393227" t="s">
        <v>162</v>
      </c>
      <c r="D393227" s="273">
        <v>30557596.989999998</v>
      </c>
    </row>
    <row r="393228" spans="2:4" x14ac:dyDescent="0.2">
      <c r="B393228" t="s">
        <v>253</v>
      </c>
      <c r="C393228" t="s">
        <v>253</v>
      </c>
      <c r="D393228" s="273">
        <v>23224763.690000001</v>
      </c>
    </row>
    <row r="393229" spans="2:4" x14ac:dyDescent="0.2">
      <c r="B393229" t="s">
        <v>163</v>
      </c>
      <c r="C393229" t="s">
        <v>163</v>
      </c>
      <c r="D393229" s="273">
        <v>12704057.33</v>
      </c>
    </row>
    <row r="393230" spans="2:4" x14ac:dyDescent="0.2">
      <c r="B393230" t="s">
        <v>164</v>
      </c>
      <c r="C393230" t="s">
        <v>164</v>
      </c>
      <c r="D393230" s="273">
        <v>-68640.08</v>
      </c>
    </row>
    <row r="393231" spans="2:4" x14ac:dyDescent="0.2">
      <c r="B393231" t="s">
        <v>165</v>
      </c>
      <c r="C393231" t="s">
        <v>165</v>
      </c>
      <c r="D393231" s="273">
        <v>19164743.690000001</v>
      </c>
    </row>
    <row r="393232" spans="2:4" x14ac:dyDescent="0.2">
      <c r="B393232" t="s">
        <v>166</v>
      </c>
      <c r="C393232" t="s">
        <v>166</v>
      </c>
      <c r="D393232" s="273">
        <v>200431121.40000001</v>
      </c>
    </row>
    <row r="393233" spans="2:4" x14ac:dyDescent="0.2">
      <c r="B393233" t="s">
        <v>167</v>
      </c>
      <c r="C393233" t="s">
        <v>167</v>
      </c>
      <c r="D393233" s="273">
        <v>412104640.45999998</v>
      </c>
    </row>
    <row r="393234" spans="2:4" x14ac:dyDescent="0.2">
      <c r="B393234" t="s">
        <v>168</v>
      </c>
      <c r="C393234" t="s">
        <v>168</v>
      </c>
      <c r="D393234" s="273">
        <v>329580677.19</v>
      </c>
    </row>
    <row r="393235" spans="2:4" x14ac:dyDescent="0.2">
      <c r="B393235" t="s">
        <v>169</v>
      </c>
      <c r="C393235" t="s">
        <v>169</v>
      </c>
      <c r="D393235" s="273">
        <v>230288835.16999999</v>
      </c>
    </row>
    <row r="393236" spans="2:4" x14ac:dyDescent="0.2">
      <c r="B393236" t="s">
        <v>170</v>
      </c>
      <c r="C393236" t="s">
        <v>170</v>
      </c>
      <c r="D393236" s="273">
        <v>272410501.61000001</v>
      </c>
    </row>
    <row r="393237" spans="2:4" x14ac:dyDescent="0.2">
      <c r="B393237" t="s">
        <v>171</v>
      </c>
      <c r="C393237" t="s">
        <v>171</v>
      </c>
      <c r="D393237" s="273">
        <v>23786009.210000001</v>
      </c>
    </row>
    <row r="393238" spans="2:4" x14ac:dyDescent="0.2">
      <c r="B393238" t="s">
        <v>172</v>
      </c>
      <c r="C393238" t="s">
        <v>172</v>
      </c>
      <c r="D393238" s="273">
        <v>7975329.9699999997</v>
      </c>
    </row>
    <row r="393239" spans="2:4" x14ac:dyDescent="0.2">
      <c r="B393239" t="s">
        <v>173</v>
      </c>
      <c r="C393239" t="s">
        <v>173</v>
      </c>
      <c r="D393239" s="273">
        <v>56925380.359999999</v>
      </c>
    </row>
    <row r="393240" spans="2:4" x14ac:dyDescent="0.2">
      <c r="B393240" t="s">
        <v>174</v>
      </c>
      <c r="C393240" t="s">
        <v>174</v>
      </c>
      <c r="D393240" s="273">
        <v>1468025.62</v>
      </c>
    </row>
    <row r="393241" spans="2:4" x14ac:dyDescent="0.2">
      <c r="B393241" t="s">
        <v>175</v>
      </c>
      <c r="C393241" t="s">
        <v>175</v>
      </c>
      <c r="D393241" s="273">
        <v>23279878.120000001</v>
      </c>
    </row>
    <row r="393242" spans="2:4" x14ac:dyDescent="0.2">
      <c r="B393242" t="s">
        <v>176</v>
      </c>
      <c r="C393242" t="s">
        <v>176</v>
      </c>
      <c r="D393242" s="273">
        <v>45377287.770000003</v>
      </c>
    </row>
    <row r="393243" spans="2:4" x14ac:dyDescent="0.2">
      <c r="B393243" t="s">
        <v>177</v>
      </c>
      <c r="C393243" t="s">
        <v>177</v>
      </c>
      <c r="D393243" s="273">
        <v>12833663.210000001</v>
      </c>
    </row>
    <row r="393244" spans="2:4" x14ac:dyDescent="0.2">
      <c r="B393244" t="s">
        <v>178</v>
      </c>
      <c r="C393244" t="s">
        <v>178</v>
      </c>
      <c r="D393244" s="273">
        <v>34408985.140000001</v>
      </c>
    </row>
    <row r="393245" spans="2:4" x14ac:dyDescent="0.2">
      <c r="B393245" t="s">
        <v>179</v>
      </c>
      <c r="C393245" t="s">
        <v>179</v>
      </c>
      <c r="D393245" s="273">
        <v>922447.6</v>
      </c>
    </row>
    <row r="393246" spans="2:4" x14ac:dyDescent="0.2">
      <c r="B393246" t="s">
        <v>180</v>
      </c>
      <c r="C393246" t="s">
        <v>180</v>
      </c>
      <c r="D393246" s="273">
        <v>35958905.509999998</v>
      </c>
    </row>
    <row r="393247" spans="2:4" x14ac:dyDescent="0.2">
      <c r="B393247" t="s">
        <v>181</v>
      </c>
      <c r="C393247" t="s">
        <v>181</v>
      </c>
      <c r="D393247" s="273">
        <v>10454073.970000001</v>
      </c>
    </row>
    <row r="393248" spans="2:4" x14ac:dyDescent="0.2">
      <c r="B393248" t="s">
        <v>201</v>
      </c>
      <c r="C393248" t="s">
        <v>201</v>
      </c>
      <c r="D393248" s="273">
        <v>2448716400.71</v>
      </c>
    </row>
    <row r="409604" spans="2:4" x14ac:dyDescent="0.2">
      <c r="D409604" s="273">
        <v>46</v>
      </c>
    </row>
    <row r="409605" spans="2:4" x14ac:dyDescent="0.2">
      <c r="D409605" s="273" t="s">
        <v>41</v>
      </c>
    </row>
    <row r="409606" spans="2:4" x14ac:dyDescent="0.2">
      <c r="B409606" t="s">
        <v>157</v>
      </c>
      <c r="C409606" t="s">
        <v>157</v>
      </c>
      <c r="D409606" s="273">
        <v>8578838.3499999996</v>
      </c>
    </row>
    <row r="409607" spans="2:4" x14ac:dyDescent="0.2">
      <c r="B409607" t="s">
        <v>158</v>
      </c>
      <c r="C409607" t="s">
        <v>158</v>
      </c>
      <c r="D409607" s="273">
        <v>497020769.79000002</v>
      </c>
    </row>
    <row r="409608" spans="2:4" x14ac:dyDescent="0.2">
      <c r="B409608" t="s">
        <v>159</v>
      </c>
      <c r="C409608" t="s">
        <v>159</v>
      </c>
      <c r="D409608" s="273">
        <v>14077898.43</v>
      </c>
    </row>
    <row r="409609" spans="2:4" x14ac:dyDescent="0.2">
      <c r="B409609" t="s">
        <v>160</v>
      </c>
      <c r="C409609" t="s">
        <v>160</v>
      </c>
      <c r="D409609" s="273">
        <v>35769173.32</v>
      </c>
    </row>
    <row r="409610" spans="2:4" x14ac:dyDescent="0.2">
      <c r="B409610" t="s">
        <v>161</v>
      </c>
      <c r="C409610" t="s">
        <v>161</v>
      </c>
      <c r="D409610" s="273">
        <v>109481436.89</v>
      </c>
    </row>
    <row r="409611" spans="2:4" x14ac:dyDescent="0.2">
      <c r="B409611" t="s">
        <v>162</v>
      </c>
      <c r="C409611" t="s">
        <v>162</v>
      </c>
      <c r="D409611" s="273">
        <v>30557596.989999998</v>
      </c>
    </row>
    <row r="409612" spans="2:4" x14ac:dyDescent="0.2">
      <c r="B409612" t="s">
        <v>253</v>
      </c>
      <c r="C409612" t="s">
        <v>253</v>
      </c>
      <c r="D409612" s="273">
        <v>23224763.690000001</v>
      </c>
    </row>
    <row r="409613" spans="2:4" x14ac:dyDescent="0.2">
      <c r="B409613" t="s">
        <v>163</v>
      </c>
      <c r="C409613" t="s">
        <v>163</v>
      </c>
      <c r="D409613" s="273">
        <v>12704057.33</v>
      </c>
    </row>
    <row r="409614" spans="2:4" x14ac:dyDescent="0.2">
      <c r="B409614" t="s">
        <v>164</v>
      </c>
      <c r="C409614" t="s">
        <v>164</v>
      </c>
      <c r="D409614" s="273">
        <v>-68640.08</v>
      </c>
    </row>
    <row r="409615" spans="2:4" x14ac:dyDescent="0.2">
      <c r="B409615" t="s">
        <v>165</v>
      </c>
      <c r="C409615" t="s">
        <v>165</v>
      </c>
      <c r="D409615" s="273">
        <v>19164743.690000001</v>
      </c>
    </row>
    <row r="409616" spans="2:4" x14ac:dyDescent="0.2">
      <c r="B409616" t="s">
        <v>166</v>
      </c>
      <c r="C409616" t="s">
        <v>166</v>
      </c>
      <c r="D409616" s="273">
        <v>200431121.40000001</v>
      </c>
    </row>
    <row r="409617" spans="2:4" x14ac:dyDescent="0.2">
      <c r="B409617" t="s">
        <v>167</v>
      </c>
      <c r="C409617" t="s">
        <v>167</v>
      </c>
      <c r="D409617" s="273">
        <v>412104640.45999998</v>
      </c>
    </row>
    <row r="409618" spans="2:4" x14ac:dyDescent="0.2">
      <c r="B409618" t="s">
        <v>168</v>
      </c>
      <c r="C409618" t="s">
        <v>168</v>
      </c>
      <c r="D409618" s="273">
        <v>329580677.19</v>
      </c>
    </row>
    <row r="409619" spans="2:4" x14ac:dyDescent="0.2">
      <c r="B409619" t="s">
        <v>169</v>
      </c>
      <c r="C409619" t="s">
        <v>169</v>
      </c>
      <c r="D409619" s="273">
        <v>230288835.16999999</v>
      </c>
    </row>
    <row r="409620" spans="2:4" x14ac:dyDescent="0.2">
      <c r="B409620" t="s">
        <v>170</v>
      </c>
      <c r="C409620" t="s">
        <v>170</v>
      </c>
      <c r="D409620" s="273">
        <v>272410501.61000001</v>
      </c>
    </row>
    <row r="409621" spans="2:4" x14ac:dyDescent="0.2">
      <c r="B409621" t="s">
        <v>171</v>
      </c>
      <c r="C409621" t="s">
        <v>171</v>
      </c>
      <c r="D409621" s="273">
        <v>23786009.210000001</v>
      </c>
    </row>
    <row r="409622" spans="2:4" x14ac:dyDescent="0.2">
      <c r="B409622" t="s">
        <v>172</v>
      </c>
      <c r="C409622" t="s">
        <v>172</v>
      </c>
      <c r="D409622" s="273">
        <v>7975329.9699999997</v>
      </c>
    </row>
    <row r="409623" spans="2:4" x14ac:dyDescent="0.2">
      <c r="B409623" t="s">
        <v>173</v>
      </c>
      <c r="C409623" t="s">
        <v>173</v>
      </c>
      <c r="D409623" s="273">
        <v>56925380.359999999</v>
      </c>
    </row>
    <row r="409624" spans="2:4" x14ac:dyDescent="0.2">
      <c r="B409624" t="s">
        <v>174</v>
      </c>
      <c r="C409624" t="s">
        <v>174</v>
      </c>
      <c r="D409624" s="273">
        <v>1468025.62</v>
      </c>
    </row>
    <row r="409625" spans="2:4" x14ac:dyDescent="0.2">
      <c r="B409625" t="s">
        <v>175</v>
      </c>
      <c r="C409625" t="s">
        <v>175</v>
      </c>
      <c r="D409625" s="273">
        <v>23279878.120000001</v>
      </c>
    </row>
    <row r="409626" spans="2:4" x14ac:dyDescent="0.2">
      <c r="B409626" t="s">
        <v>176</v>
      </c>
      <c r="C409626" t="s">
        <v>176</v>
      </c>
      <c r="D409626" s="273">
        <v>45377287.770000003</v>
      </c>
    </row>
    <row r="409627" spans="2:4" x14ac:dyDescent="0.2">
      <c r="B409627" t="s">
        <v>177</v>
      </c>
      <c r="C409627" t="s">
        <v>177</v>
      </c>
      <c r="D409627" s="273">
        <v>12833663.210000001</v>
      </c>
    </row>
    <row r="409628" spans="2:4" x14ac:dyDescent="0.2">
      <c r="B409628" t="s">
        <v>178</v>
      </c>
      <c r="C409628" t="s">
        <v>178</v>
      </c>
      <c r="D409628" s="273">
        <v>34408985.140000001</v>
      </c>
    </row>
    <row r="409629" spans="2:4" x14ac:dyDescent="0.2">
      <c r="B409629" t="s">
        <v>179</v>
      </c>
      <c r="C409629" t="s">
        <v>179</v>
      </c>
      <c r="D409629" s="273">
        <v>922447.6</v>
      </c>
    </row>
    <row r="409630" spans="2:4" x14ac:dyDescent="0.2">
      <c r="B409630" t="s">
        <v>180</v>
      </c>
      <c r="C409630" t="s">
        <v>180</v>
      </c>
      <c r="D409630" s="273">
        <v>35958905.509999998</v>
      </c>
    </row>
    <row r="409631" spans="2:4" x14ac:dyDescent="0.2">
      <c r="B409631" t="s">
        <v>181</v>
      </c>
      <c r="C409631" t="s">
        <v>181</v>
      </c>
      <c r="D409631" s="273">
        <v>10454073.970000001</v>
      </c>
    </row>
    <row r="409632" spans="2:4" x14ac:dyDescent="0.2">
      <c r="B409632" t="s">
        <v>201</v>
      </c>
      <c r="C409632" t="s">
        <v>201</v>
      </c>
      <c r="D409632" s="273">
        <v>2448716400.71</v>
      </c>
    </row>
    <row r="425988" spans="2:4" x14ac:dyDescent="0.2">
      <c r="D425988" s="273">
        <v>46</v>
      </c>
    </row>
    <row r="425989" spans="2:4" x14ac:dyDescent="0.2">
      <c r="D425989" s="273" t="s">
        <v>41</v>
      </c>
    </row>
    <row r="425990" spans="2:4" x14ac:dyDescent="0.2">
      <c r="B425990" t="s">
        <v>157</v>
      </c>
      <c r="C425990" t="s">
        <v>157</v>
      </c>
      <c r="D425990" s="273">
        <v>8578838.3499999996</v>
      </c>
    </row>
    <row r="425991" spans="2:4" x14ac:dyDescent="0.2">
      <c r="B425991" t="s">
        <v>158</v>
      </c>
      <c r="C425991" t="s">
        <v>158</v>
      </c>
      <c r="D425991" s="273">
        <v>497020769.79000002</v>
      </c>
    </row>
    <row r="425992" spans="2:4" x14ac:dyDescent="0.2">
      <c r="B425992" t="s">
        <v>159</v>
      </c>
      <c r="C425992" t="s">
        <v>159</v>
      </c>
      <c r="D425992" s="273">
        <v>14077898.43</v>
      </c>
    </row>
    <row r="425993" spans="2:4" x14ac:dyDescent="0.2">
      <c r="B425993" t="s">
        <v>160</v>
      </c>
      <c r="C425993" t="s">
        <v>160</v>
      </c>
      <c r="D425993" s="273">
        <v>35769173.32</v>
      </c>
    </row>
    <row r="425994" spans="2:4" x14ac:dyDescent="0.2">
      <c r="B425994" t="s">
        <v>161</v>
      </c>
      <c r="C425994" t="s">
        <v>161</v>
      </c>
      <c r="D425994" s="273">
        <v>109481436.89</v>
      </c>
    </row>
    <row r="425995" spans="2:4" x14ac:dyDescent="0.2">
      <c r="B425995" t="s">
        <v>162</v>
      </c>
      <c r="C425995" t="s">
        <v>162</v>
      </c>
      <c r="D425995" s="273">
        <v>30557596.989999998</v>
      </c>
    </row>
    <row r="425996" spans="2:4" x14ac:dyDescent="0.2">
      <c r="B425996" t="s">
        <v>253</v>
      </c>
      <c r="C425996" t="s">
        <v>253</v>
      </c>
      <c r="D425996" s="273">
        <v>23224763.690000001</v>
      </c>
    </row>
    <row r="425997" spans="2:4" x14ac:dyDescent="0.2">
      <c r="B425997" t="s">
        <v>163</v>
      </c>
      <c r="C425997" t="s">
        <v>163</v>
      </c>
      <c r="D425997" s="273">
        <v>12704057.33</v>
      </c>
    </row>
    <row r="425998" spans="2:4" x14ac:dyDescent="0.2">
      <c r="B425998" t="s">
        <v>164</v>
      </c>
      <c r="C425998" t="s">
        <v>164</v>
      </c>
      <c r="D425998" s="273">
        <v>-68640.08</v>
      </c>
    </row>
    <row r="425999" spans="2:4" x14ac:dyDescent="0.2">
      <c r="B425999" t="s">
        <v>165</v>
      </c>
      <c r="C425999" t="s">
        <v>165</v>
      </c>
      <c r="D425999" s="273">
        <v>19164743.690000001</v>
      </c>
    </row>
    <row r="426000" spans="2:4" x14ac:dyDescent="0.2">
      <c r="B426000" t="s">
        <v>166</v>
      </c>
      <c r="C426000" t="s">
        <v>166</v>
      </c>
      <c r="D426000" s="273">
        <v>200431121.40000001</v>
      </c>
    </row>
    <row r="426001" spans="2:4" x14ac:dyDescent="0.2">
      <c r="B426001" t="s">
        <v>167</v>
      </c>
      <c r="C426001" t="s">
        <v>167</v>
      </c>
      <c r="D426001" s="273">
        <v>412104640.45999998</v>
      </c>
    </row>
    <row r="426002" spans="2:4" x14ac:dyDescent="0.2">
      <c r="B426002" t="s">
        <v>168</v>
      </c>
      <c r="C426002" t="s">
        <v>168</v>
      </c>
      <c r="D426002" s="273">
        <v>329580677.19</v>
      </c>
    </row>
    <row r="426003" spans="2:4" x14ac:dyDescent="0.2">
      <c r="B426003" t="s">
        <v>169</v>
      </c>
      <c r="C426003" t="s">
        <v>169</v>
      </c>
      <c r="D426003" s="273">
        <v>230288835.16999999</v>
      </c>
    </row>
    <row r="426004" spans="2:4" x14ac:dyDescent="0.2">
      <c r="B426004" t="s">
        <v>170</v>
      </c>
      <c r="C426004" t="s">
        <v>170</v>
      </c>
      <c r="D426004" s="273">
        <v>272410501.61000001</v>
      </c>
    </row>
    <row r="426005" spans="2:4" x14ac:dyDescent="0.2">
      <c r="B426005" t="s">
        <v>171</v>
      </c>
      <c r="C426005" t="s">
        <v>171</v>
      </c>
      <c r="D426005" s="273">
        <v>23786009.210000001</v>
      </c>
    </row>
    <row r="426006" spans="2:4" x14ac:dyDescent="0.2">
      <c r="B426006" t="s">
        <v>172</v>
      </c>
      <c r="C426006" t="s">
        <v>172</v>
      </c>
      <c r="D426006" s="273">
        <v>7975329.9699999997</v>
      </c>
    </row>
    <row r="426007" spans="2:4" x14ac:dyDescent="0.2">
      <c r="B426007" t="s">
        <v>173</v>
      </c>
      <c r="C426007" t="s">
        <v>173</v>
      </c>
      <c r="D426007" s="273">
        <v>56925380.359999999</v>
      </c>
    </row>
    <row r="426008" spans="2:4" x14ac:dyDescent="0.2">
      <c r="B426008" t="s">
        <v>174</v>
      </c>
      <c r="C426008" t="s">
        <v>174</v>
      </c>
      <c r="D426008" s="273">
        <v>1468025.62</v>
      </c>
    </row>
    <row r="426009" spans="2:4" x14ac:dyDescent="0.2">
      <c r="B426009" t="s">
        <v>175</v>
      </c>
      <c r="C426009" t="s">
        <v>175</v>
      </c>
      <c r="D426009" s="273">
        <v>23279878.120000001</v>
      </c>
    </row>
    <row r="426010" spans="2:4" x14ac:dyDescent="0.2">
      <c r="B426010" t="s">
        <v>176</v>
      </c>
      <c r="C426010" t="s">
        <v>176</v>
      </c>
      <c r="D426010" s="273">
        <v>45377287.770000003</v>
      </c>
    </row>
    <row r="426011" spans="2:4" x14ac:dyDescent="0.2">
      <c r="B426011" t="s">
        <v>177</v>
      </c>
      <c r="C426011" t="s">
        <v>177</v>
      </c>
      <c r="D426011" s="273">
        <v>12833663.210000001</v>
      </c>
    </row>
    <row r="426012" spans="2:4" x14ac:dyDescent="0.2">
      <c r="B426012" t="s">
        <v>178</v>
      </c>
      <c r="C426012" t="s">
        <v>178</v>
      </c>
      <c r="D426012" s="273">
        <v>34408985.140000001</v>
      </c>
    </row>
    <row r="426013" spans="2:4" x14ac:dyDescent="0.2">
      <c r="B426013" t="s">
        <v>179</v>
      </c>
      <c r="C426013" t="s">
        <v>179</v>
      </c>
      <c r="D426013" s="273">
        <v>922447.6</v>
      </c>
    </row>
    <row r="426014" spans="2:4" x14ac:dyDescent="0.2">
      <c r="B426014" t="s">
        <v>180</v>
      </c>
      <c r="C426014" t="s">
        <v>180</v>
      </c>
      <c r="D426014" s="273">
        <v>35958905.509999998</v>
      </c>
    </row>
    <row r="426015" spans="2:4" x14ac:dyDescent="0.2">
      <c r="B426015" t="s">
        <v>181</v>
      </c>
      <c r="C426015" t="s">
        <v>181</v>
      </c>
      <c r="D426015" s="273">
        <v>10454073.970000001</v>
      </c>
    </row>
    <row r="426016" spans="2:4" x14ac:dyDescent="0.2">
      <c r="B426016" t="s">
        <v>201</v>
      </c>
      <c r="C426016" t="s">
        <v>201</v>
      </c>
      <c r="D426016" s="273">
        <v>2448716400.71</v>
      </c>
    </row>
    <row r="442372" spans="2:4" x14ac:dyDescent="0.2">
      <c r="D442372" s="273">
        <v>46</v>
      </c>
    </row>
    <row r="442373" spans="2:4" x14ac:dyDescent="0.2">
      <c r="D442373" s="273" t="s">
        <v>41</v>
      </c>
    </row>
    <row r="442374" spans="2:4" x14ac:dyDescent="0.2">
      <c r="B442374" t="s">
        <v>157</v>
      </c>
      <c r="C442374" t="s">
        <v>157</v>
      </c>
      <c r="D442374" s="273">
        <v>8578838.3499999996</v>
      </c>
    </row>
    <row r="442375" spans="2:4" x14ac:dyDescent="0.2">
      <c r="B442375" t="s">
        <v>158</v>
      </c>
      <c r="C442375" t="s">
        <v>158</v>
      </c>
      <c r="D442375" s="273">
        <v>497020769.79000002</v>
      </c>
    </row>
    <row r="442376" spans="2:4" x14ac:dyDescent="0.2">
      <c r="B442376" t="s">
        <v>159</v>
      </c>
      <c r="C442376" t="s">
        <v>159</v>
      </c>
      <c r="D442376" s="273">
        <v>14077898.43</v>
      </c>
    </row>
    <row r="442377" spans="2:4" x14ac:dyDescent="0.2">
      <c r="B442377" t="s">
        <v>160</v>
      </c>
      <c r="C442377" t="s">
        <v>160</v>
      </c>
      <c r="D442377" s="273">
        <v>35769173.32</v>
      </c>
    </row>
    <row r="442378" spans="2:4" x14ac:dyDescent="0.2">
      <c r="B442378" t="s">
        <v>161</v>
      </c>
      <c r="C442378" t="s">
        <v>161</v>
      </c>
      <c r="D442378" s="273">
        <v>109481436.89</v>
      </c>
    </row>
    <row r="442379" spans="2:4" x14ac:dyDescent="0.2">
      <c r="B442379" t="s">
        <v>162</v>
      </c>
      <c r="C442379" t="s">
        <v>162</v>
      </c>
      <c r="D442379" s="273">
        <v>30557596.989999998</v>
      </c>
    </row>
    <row r="442380" spans="2:4" x14ac:dyDescent="0.2">
      <c r="B442380" t="s">
        <v>253</v>
      </c>
      <c r="C442380" t="s">
        <v>253</v>
      </c>
      <c r="D442380" s="273">
        <v>23224763.690000001</v>
      </c>
    </row>
    <row r="442381" spans="2:4" x14ac:dyDescent="0.2">
      <c r="B442381" t="s">
        <v>163</v>
      </c>
      <c r="C442381" t="s">
        <v>163</v>
      </c>
      <c r="D442381" s="273">
        <v>12704057.33</v>
      </c>
    </row>
    <row r="442382" spans="2:4" x14ac:dyDescent="0.2">
      <c r="B442382" t="s">
        <v>164</v>
      </c>
      <c r="C442382" t="s">
        <v>164</v>
      </c>
      <c r="D442382" s="273">
        <v>-68640.08</v>
      </c>
    </row>
    <row r="442383" spans="2:4" x14ac:dyDescent="0.2">
      <c r="B442383" t="s">
        <v>165</v>
      </c>
      <c r="C442383" t="s">
        <v>165</v>
      </c>
      <c r="D442383" s="273">
        <v>19164743.690000001</v>
      </c>
    </row>
    <row r="442384" spans="2:4" x14ac:dyDescent="0.2">
      <c r="B442384" t="s">
        <v>166</v>
      </c>
      <c r="C442384" t="s">
        <v>166</v>
      </c>
      <c r="D442384" s="273">
        <v>200431121.40000001</v>
      </c>
    </row>
    <row r="442385" spans="2:4" x14ac:dyDescent="0.2">
      <c r="B442385" t="s">
        <v>167</v>
      </c>
      <c r="C442385" t="s">
        <v>167</v>
      </c>
      <c r="D442385" s="273">
        <v>412104640.45999998</v>
      </c>
    </row>
    <row r="442386" spans="2:4" x14ac:dyDescent="0.2">
      <c r="B442386" t="s">
        <v>168</v>
      </c>
      <c r="C442386" t="s">
        <v>168</v>
      </c>
      <c r="D442386" s="273">
        <v>329580677.19</v>
      </c>
    </row>
    <row r="442387" spans="2:4" x14ac:dyDescent="0.2">
      <c r="B442387" t="s">
        <v>169</v>
      </c>
      <c r="C442387" t="s">
        <v>169</v>
      </c>
      <c r="D442387" s="273">
        <v>230288835.16999999</v>
      </c>
    </row>
    <row r="442388" spans="2:4" x14ac:dyDescent="0.2">
      <c r="B442388" t="s">
        <v>170</v>
      </c>
      <c r="C442388" t="s">
        <v>170</v>
      </c>
      <c r="D442388" s="273">
        <v>272410501.61000001</v>
      </c>
    </row>
    <row r="442389" spans="2:4" x14ac:dyDescent="0.2">
      <c r="B442389" t="s">
        <v>171</v>
      </c>
      <c r="C442389" t="s">
        <v>171</v>
      </c>
      <c r="D442389" s="273">
        <v>23786009.210000001</v>
      </c>
    </row>
    <row r="442390" spans="2:4" x14ac:dyDescent="0.2">
      <c r="B442390" t="s">
        <v>172</v>
      </c>
      <c r="C442390" t="s">
        <v>172</v>
      </c>
      <c r="D442390" s="273">
        <v>7975329.9699999997</v>
      </c>
    </row>
    <row r="442391" spans="2:4" x14ac:dyDescent="0.2">
      <c r="B442391" t="s">
        <v>173</v>
      </c>
      <c r="C442391" t="s">
        <v>173</v>
      </c>
      <c r="D442391" s="273">
        <v>56925380.359999999</v>
      </c>
    </row>
    <row r="442392" spans="2:4" x14ac:dyDescent="0.2">
      <c r="B442392" t="s">
        <v>174</v>
      </c>
      <c r="C442392" t="s">
        <v>174</v>
      </c>
      <c r="D442392" s="273">
        <v>1468025.62</v>
      </c>
    </row>
    <row r="442393" spans="2:4" x14ac:dyDescent="0.2">
      <c r="B442393" t="s">
        <v>175</v>
      </c>
      <c r="C442393" t="s">
        <v>175</v>
      </c>
      <c r="D442393" s="273">
        <v>23279878.120000001</v>
      </c>
    </row>
    <row r="442394" spans="2:4" x14ac:dyDescent="0.2">
      <c r="B442394" t="s">
        <v>176</v>
      </c>
      <c r="C442394" t="s">
        <v>176</v>
      </c>
      <c r="D442394" s="273">
        <v>45377287.770000003</v>
      </c>
    </row>
    <row r="442395" spans="2:4" x14ac:dyDescent="0.2">
      <c r="B442395" t="s">
        <v>177</v>
      </c>
      <c r="C442395" t="s">
        <v>177</v>
      </c>
      <c r="D442395" s="273">
        <v>12833663.210000001</v>
      </c>
    </row>
    <row r="442396" spans="2:4" x14ac:dyDescent="0.2">
      <c r="B442396" t="s">
        <v>178</v>
      </c>
      <c r="C442396" t="s">
        <v>178</v>
      </c>
      <c r="D442396" s="273">
        <v>34408985.140000001</v>
      </c>
    </row>
    <row r="442397" spans="2:4" x14ac:dyDescent="0.2">
      <c r="B442397" t="s">
        <v>179</v>
      </c>
      <c r="C442397" t="s">
        <v>179</v>
      </c>
      <c r="D442397" s="273">
        <v>922447.6</v>
      </c>
    </row>
    <row r="442398" spans="2:4" x14ac:dyDescent="0.2">
      <c r="B442398" t="s">
        <v>180</v>
      </c>
      <c r="C442398" t="s">
        <v>180</v>
      </c>
      <c r="D442398" s="273">
        <v>35958905.509999998</v>
      </c>
    </row>
    <row r="442399" spans="2:4" x14ac:dyDescent="0.2">
      <c r="B442399" t="s">
        <v>181</v>
      </c>
      <c r="C442399" t="s">
        <v>181</v>
      </c>
      <c r="D442399" s="273">
        <v>10454073.970000001</v>
      </c>
    </row>
    <row r="442400" spans="2:4" x14ac:dyDescent="0.2">
      <c r="B442400" t="s">
        <v>201</v>
      </c>
      <c r="C442400" t="s">
        <v>201</v>
      </c>
      <c r="D442400" s="273">
        <v>2448716400.71</v>
      </c>
    </row>
    <row r="458756" spans="2:4" x14ac:dyDescent="0.2">
      <c r="D458756" s="273">
        <v>46</v>
      </c>
    </row>
    <row r="458757" spans="2:4" x14ac:dyDescent="0.2">
      <c r="D458757" s="273" t="s">
        <v>41</v>
      </c>
    </row>
    <row r="458758" spans="2:4" x14ac:dyDescent="0.2">
      <c r="B458758" t="s">
        <v>157</v>
      </c>
      <c r="C458758" t="s">
        <v>157</v>
      </c>
      <c r="D458758" s="273">
        <v>8578838.3499999996</v>
      </c>
    </row>
    <row r="458759" spans="2:4" x14ac:dyDescent="0.2">
      <c r="B458759" t="s">
        <v>158</v>
      </c>
      <c r="C458759" t="s">
        <v>158</v>
      </c>
      <c r="D458759" s="273">
        <v>497020769.79000002</v>
      </c>
    </row>
    <row r="458760" spans="2:4" x14ac:dyDescent="0.2">
      <c r="B458760" t="s">
        <v>159</v>
      </c>
      <c r="C458760" t="s">
        <v>159</v>
      </c>
      <c r="D458760" s="273">
        <v>14077898.43</v>
      </c>
    </row>
    <row r="458761" spans="2:4" x14ac:dyDescent="0.2">
      <c r="B458761" t="s">
        <v>160</v>
      </c>
      <c r="C458761" t="s">
        <v>160</v>
      </c>
      <c r="D458761" s="273">
        <v>35769173.32</v>
      </c>
    </row>
    <row r="458762" spans="2:4" x14ac:dyDescent="0.2">
      <c r="B458762" t="s">
        <v>161</v>
      </c>
      <c r="C458762" t="s">
        <v>161</v>
      </c>
      <c r="D458762" s="273">
        <v>109481436.89</v>
      </c>
    </row>
    <row r="458763" spans="2:4" x14ac:dyDescent="0.2">
      <c r="B458763" t="s">
        <v>162</v>
      </c>
      <c r="C458763" t="s">
        <v>162</v>
      </c>
      <c r="D458763" s="273">
        <v>30557596.989999998</v>
      </c>
    </row>
    <row r="458764" spans="2:4" x14ac:dyDescent="0.2">
      <c r="B458764" t="s">
        <v>253</v>
      </c>
      <c r="C458764" t="s">
        <v>253</v>
      </c>
      <c r="D458764" s="273">
        <v>23224763.690000001</v>
      </c>
    </row>
    <row r="458765" spans="2:4" x14ac:dyDescent="0.2">
      <c r="B458765" t="s">
        <v>163</v>
      </c>
      <c r="C458765" t="s">
        <v>163</v>
      </c>
      <c r="D458765" s="273">
        <v>12704057.33</v>
      </c>
    </row>
    <row r="458766" spans="2:4" x14ac:dyDescent="0.2">
      <c r="B458766" t="s">
        <v>164</v>
      </c>
      <c r="C458766" t="s">
        <v>164</v>
      </c>
      <c r="D458766" s="273">
        <v>-68640.08</v>
      </c>
    </row>
    <row r="458767" spans="2:4" x14ac:dyDescent="0.2">
      <c r="B458767" t="s">
        <v>165</v>
      </c>
      <c r="C458767" t="s">
        <v>165</v>
      </c>
      <c r="D458767" s="273">
        <v>19164743.690000001</v>
      </c>
    </row>
    <row r="458768" spans="2:4" x14ac:dyDescent="0.2">
      <c r="B458768" t="s">
        <v>166</v>
      </c>
      <c r="C458768" t="s">
        <v>166</v>
      </c>
      <c r="D458768" s="273">
        <v>200431121.40000001</v>
      </c>
    </row>
    <row r="458769" spans="2:4" x14ac:dyDescent="0.2">
      <c r="B458769" t="s">
        <v>167</v>
      </c>
      <c r="C458769" t="s">
        <v>167</v>
      </c>
      <c r="D458769" s="273">
        <v>412104640.45999998</v>
      </c>
    </row>
    <row r="458770" spans="2:4" x14ac:dyDescent="0.2">
      <c r="B458770" t="s">
        <v>168</v>
      </c>
      <c r="C458770" t="s">
        <v>168</v>
      </c>
      <c r="D458770" s="273">
        <v>329580677.19</v>
      </c>
    </row>
    <row r="458771" spans="2:4" x14ac:dyDescent="0.2">
      <c r="B458771" t="s">
        <v>169</v>
      </c>
      <c r="C458771" t="s">
        <v>169</v>
      </c>
      <c r="D458771" s="273">
        <v>230288835.16999999</v>
      </c>
    </row>
    <row r="458772" spans="2:4" x14ac:dyDescent="0.2">
      <c r="B458772" t="s">
        <v>170</v>
      </c>
      <c r="C458772" t="s">
        <v>170</v>
      </c>
      <c r="D458772" s="273">
        <v>272410501.61000001</v>
      </c>
    </row>
    <row r="458773" spans="2:4" x14ac:dyDescent="0.2">
      <c r="B458773" t="s">
        <v>171</v>
      </c>
      <c r="C458773" t="s">
        <v>171</v>
      </c>
      <c r="D458773" s="273">
        <v>23786009.210000001</v>
      </c>
    </row>
    <row r="458774" spans="2:4" x14ac:dyDescent="0.2">
      <c r="B458774" t="s">
        <v>172</v>
      </c>
      <c r="C458774" t="s">
        <v>172</v>
      </c>
      <c r="D458774" s="273">
        <v>7975329.9699999997</v>
      </c>
    </row>
    <row r="458775" spans="2:4" x14ac:dyDescent="0.2">
      <c r="B458775" t="s">
        <v>173</v>
      </c>
      <c r="C458775" t="s">
        <v>173</v>
      </c>
      <c r="D458775" s="273">
        <v>56925380.359999999</v>
      </c>
    </row>
    <row r="458776" spans="2:4" x14ac:dyDescent="0.2">
      <c r="B458776" t="s">
        <v>174</v>
      </c>
      <c r="C458776" t="s">
        <v>174</v>
      </c>
      <c r="D458776" s="273">
        <v>1468025.62</v>
      </c>
    </row>
    <row r="458777" spans="2:4" x14ac:dyDescent="0.2">
      <c r="B458777" t="s">
        <v>175</v>
      </c>
      <c r="C458777" t="s">
        <v>175</v>
      </c>
      <c r="D458777" s="273">
        <v>23279878.120000001</v>
      </c>
    </row>
    <row r="458778" spans="2:4" x14ac:dyDescent="0.2">
      <c r="B458778" t="s">
        <v>176</v>
      </c>
      <c r="C458778" t="s">
        <v>176</v>
      </c>
      <c r="D458778" s="273">
        <v>45377287.770000003</v>
      </c>
    </row>
    <row r="458779" spans="2:4" x14ac:dyDescent="0.2">
      <c r="B458779" t="s">
        <v>177</v>
      </c>
      <c r="C458779" t="s">
        <v>177</v>
      </c>
      <c r="D458779" s="273">
        <v>12833663.210000001</v>
      </c>
    </row>
    <row r="458780" spans="2:4" x14ac:dyDescent="0.2">
      <c r="B458780" t="s">
        <v>178</v>
      </c>
      <c r="C458780" t="s">
        <v>178</v>
      </c>
      <c r="D458780" s="273">
        <v>34408985.140000001</v>
      </c>
    </row>
    <row r="458781" spans="2:4" x14ac:dyDescent="0.2">
      <c r="B458781" t="s">
        <v>179</v>
      </c>
      <c r="C458781" t="s">
        <v>179</v>
      </c>
      <c r="D458781" s="273">
        <v>922447.6</v>
      </c>
    </row>
    <row r="458782" spans="2:4" x14ac:dyDescent="0.2">
      <c r="B458782" t="s">
        <v>180</v>
      </c>
      <c r="C458782" t="s">
        <v>180</v>
      </c>
      <c r="D458782" s="273">
        <v>35958905.509999998</v>
      </c>
    </row>
    <row r="458783" spans="2:4" x14ac:dyDescent="0.2">
      <c r="B458783" t="s">
        <v>181</v>
      </c>
      <c r="C458783" t="s">
        <v>181</v>
      </c>
      <c r="D458783" s="273">
        <v>10454073.970000001</v>
      </c>
    </row>
    <row r="458784" spans="2:4" x14ac:dyDescent="0.2">
      <c r="B458784" t="s">
        <v>201</v>
      </c>
      <c r="C458784" t="s">
        <v>201</v>
      </c>
      <c r="D458784" s="273">
        <v>2448716400.71</v>
      </c>
    </row>
    <row r="475140" spans="2:4" x14ac:dyDescent="0.2">
      <c r="D475140" s="273">
        <v>46</v>
      </c>
    </row>
    <row r="475141" spans="2:4" x14ac:dyDescent="0.2">
      <c r="D475141" s="273" t="s">
        <v>41</v>
      </c>
    </row>
    <row r="475142" spans="2:4" x14ac:dyDescent="0.2">
      <c r="B475142" t="s">
        <v>157</v>
      </c>
      <c r="C475142" t="s">
        <v>157</v>
      </c>
      <c r="D475142" s="273">
        <v>8578838.3499999996</v>
      </c>
    </row>
    <row r="475143" spans="2:4" x14ac:dyDescent="0.2">
      <c r="B475143" t="s">
        <v>158</v>
      </c>
      <c r="C475143" t="s">
        <v>158</v>
      </c>
      <c r="D475143" s="273">
        <v>497020769.79000002</v>
      </c>
    </row>
    <row r="475144" spans="2:4" x14ac:dyDescent="0.2">
      <c r="B475144" t="s">
        <v>159</v>
      </c>
      <c r="C475144" t="s">
        <v>159</v>
      </c>
      <c r="D475144" s="273">
        <v>14077898.43</v>
      </c>
    </row>
    <row r="475145" spans="2:4" x14ac:dyDescent="0.2">
      <c r="B475145" t="s">
        <v>160</v>
      </c>
      <c r="C475145" t="s">
        <v>160</v>
      </c>
      <c r="D475145" s="273">
        <v>35769173.32</v>
      </c>
    </row>
    <row r="475146" spans="2:4" x14ac:dyDescent="0.2">
      <c r="B475146" t="s">
        <v>161</v>
      </c>
      <c r="C475146" t="s">
        <v>161</v>
      </c>
      <c r="D475146" s="273">
        <v>109481436.89</v>
      </c>
    </row>
    <row r="475147" spans="2:4" x14ac:dyDescent="0.2">
      <c r="B475147" t="s">
        <v>162</v>
      </c>
      <c r="C475147" t="s">
        <v>162</v>
      </c>
      <c r="D475147" s="273">
        <v>30557596.989999998</v>
      </c>
    </row>
    <row r="475148" spans="2:4" x14ac:dyDescent="0.2">
      <c r="B475148" t="s">
        <v>253</v>
      </c>
      <c r="C475148" t="s">
        <v>253</v>
      </c>
      <c r="D475148" s="273">
        <v>23224763.690000001</v>
      </c>
    </row>
    <row r="475149" spans="2:4" x14ac:dyDescent="0.2">
      <c r="B475149" t="s">
        <v>163</v>
      </c>
      <c r="C475149" t="s">
        <v>163</v>
      </c>
      <c r="D475149" s="273">
        <v>12704057.33</v>
      </c>
    </row>
    <row r="475150" spans="2:4" x14ac:dyDescent="0.2">
      <c r="B475150" t="s">
        <v>164</v>
      </c>
      <c r="C475150" t="s">
        <v>164</v>
      </c>
      <c r="D475150" s="273">
        <v>-68640.08</v>
      </c>
    </row>
    <row r="475151" spans="2:4" x14ac:dyDescent="0.2">
      <c r="B475151" t="s">
        <v>165</v>
      </c>
      <c r="C475151" t="s">
        <v>165</v>
      </c>
      <c r="D475151" s="273">
        <v>19164743.690000001</v>
      </c>
    </row>
    <row r="475152" spans="2:4" x14ac:dyDescent="0.2">
      <c r="B475152" t="s">
        <v>166</v>
      </c>
      <c r="C475152" t="s">
        <v>166</v>
      </c>
      <c r="D475152" s="273">
        <v>200431121.40000001</v>
      </c>
    </row>
    <row r="475153" spans="2:4" x14ac:dyDescent="0.2">
      <c r="B475153" t="s">
        <v>167</v>
      </c>
      <c r="C475153" t="s">
        <v>167</v>
      </c>
      <c r="D475153" s="273">
        <v>412104640.45999998</v>
      </c>
    </row>
    <row r="475154" spans="2:4" x14ac:dyDescent="0.2">
      <c r="B475154" t="s">
        <v>168</v>
      </c>
      <c r="C475154" t="s">
        <v>168</v>
      </c>
      <c r="D475154" s="273">
        <v>329580677.19</v>
      </c>
    </row>
    <row r="475155" spans="2:4" x14ac:dyDescent="0.2">
      <c r="B475155" t="s">
        <v>169</v>
      </c>
      <c r="C475155" t="s">
        <v>169</v>
      </c>
      <c r="D475155" s="273">
        <v>230288835.16999999</v>
      </c>
    </row>
    <row r="475156" spans="2:4" x14ac:dyDescent="0.2">
      <c r="B475156" t="s">
        <v>170</v>
      </c>
      <c r="C475156" t="s">
        <v>170</v>
      </c>
      <c r="D475156" s="273">
        <v>272410501.61000001</v>
      </c>
    </row>
    <row r="475157" spans="2:4" x14ac:dyDescent="0.2">
      <c r="B475157" t="s">
        <v>171</v>
      </c>
      <c r="C475157" t="s">
        <v>171</v>
      </c>
      <c r="D475157" s="273">
        <v>23786009.210000001</v>
      </c>
    </row>
    <row r="475158" spans="2:4" x14ac:dyDescent="0.2">
      <c r="B475158" t="s">
        <v>172</v>
      </c>
      <c r="C475158" t="s">
        <v>172</v>
      </c>
      <c r="D475158" s="273">
        <v>7975329.9699999997</v>
      </c>
    </row>
    <row r="475159" spans="2:4" x14ac:dyDescent="0.2">
      <c r="B475159" t="s">
        <v>173</v>
      </c>
      <c r="C475159" t="s">
        <v>173</v>
      </c>
      <c r="D475159" s="273">
        <v>56925380.359999999</v>
      </c>
    </row>
    <row r="475160" spans="2:4" x14ac:dyDescent="0.2">
      <c r="B475160" t="s">
        <v>174</v>
      </c>
      <c r="C475160" t="s">
        <v>174</v>
      </c>
      <c r="D475160" s="273">
        <v>1468025.62</v>
      </c>
    </row>
    <row r="475161" spans="2:4" x14ac:dyDescent="0.2">
      <c r="B475161" t="s">
        <v>175</v>
      </c>
      <c r="C475161" t="s">
        <v>175</v>
      </c>
      <c r="D475161" s="273">
        <v>23279878.120000001</v>
      </c>
    </row>
    <row r="475162" spans="2:4" x14ac:dyDescent="0.2">
      <c r="B475162" t="s">
        <v>176</v>
      </c>
      <c r="C475162" t="s">
        <v>176</v>
      </c>
      <c r="D475162" s="273">
        <v>45377287.770000003</v>
      </c>
    </row>
    <row r="475163" spans="2:4" x14ac:dyDescent="0.2">
      <c r="B475163" t="s">
        <v>177</v>
      </c>
      <c r="C475163" t="s">
        <v>177</v>
      </c>
      <c r="D475163" s="273">
        <v>12833663.210000001</v>
      </c>
    </row>
    <row r="475164" spans="2:4" x14ac:dyDescent="0.2">
      <c r="B475164" t="s">
        <v>178</v>
      </c>
      <c r="C475164" t="s">
        <v>178</v>
      </c>
      <c r="D475164" s="273">
        <v>34408985.140000001</v>
      </c>
    </row>
    <row r="475165" spans="2:4" x14ac:dyDescent="0.2">
      <c r="B475165" t="s">
        <v>179</v>
      </c>
      <c r="C475165" t="s">
        <v>179</v>
      </c>
      <c r="D475165" s="273">
        <v>922447.6</v>
      </c>
    </row>
    <row r="475166" spans="2:4" x14ac:dyDescent="0.2">
      <c r="B475166" t="s">
        <v>180</v>
      </c>
      <c r="C475166" t="s">
        <v>180</v>
      </c>
      <c r="D475166" s="273">
        <v>35958905.509999998</v>
      </c>
    </row>
    <row r="475167" spans="2:4" x14ac:dyDescent="0.2">
      <c r="B475167" t="s">
        <v>181</v>
      </c>
      <c r="C475167" t="s">
        <v>181</v>
      </c>
      <c r="D475167" s="273">
        <v>10454073.970000001</v>
      </c>
    </row>
    <row r="475168" spans="2:4" x14ac:dyDescent="0.2">
      <c r="B475168" t="s">
        <v>201</v>
      </c>
      <c r="C475168" t="s">
        <v>201</v>
      </c>
      <c r="D475168" s="273">
        <v>2448716400.71</v>
      </c>
    </row>
    <row r="491524" spans="2:4" x14ac:dyDescent="0.2">
      <c r="D491524" s="273">
        <v>46</v>
      </c>
    </row>
    <row r="491525" spans="2:4" x14ac:dyDescent="0.2">
      <c r="D491525" s="273" t="s">
        <v>41</v>
      </c>
    </row>
    <row r="491526" spans="2:4" x14ac:dyDescent="0.2">
      <c r="B491526" t="s">
        <v>157</v>
      </c>
      <c r="C491526" t="s">
        <v>157</v>
      </c>
      <c r="D491526" s="273">
        <v>8578838.3499999996</v>
      </c>
    </row>
    <row r="491527" spans="2:4" x14ac:dyDescent="0.2">
      <c r="B491527" t="s">
        <v>158</v>
      </c>
      <c r="C491527" t="s">
        <v>158</v>
      </c>
      <c r="D491527" s="273">
        <v>497020769.79000002</v>
      </c>
    </row>
    <row r="491528" spans="2:4" x14ac:dyDescent="0.2">
      <c r="B491528" t="s">
        <v>159</v>
      </c>
      <c r="C491528" t="s">
        <v>159</v>
      </c>
      <c r="D491528" s="273">
        <v>14077898.43</v>
      </c>
    </row>
    <row r="491529" spans="2:4" x14ac:dyDescent="0.2">
      <c r="B491529" t="s">
        <v>160</v>
      </c>
      <c r="C491529" t="s">
        <v>160</v>
      </c>
      <c r="D491529" s="273">
        <v>35769173.32</v>
      </c>
    </row>
    <row r="491530" spans="2:4" x14ac:dyDescent="0.2">
      <c r="B491530" t="s">
        <v>161</v>
      </c>
      <c r="C491530" t="s">
        <v>161</v>
      </c>
      <c r="D491530" s="273">
        <v>109481436.89</v>
      </c>
    </row>
    <row r="491531" spans="2:4" x14ac:dyDescent="0.2">
      <c r="B491531" t="s">
        <v>162</v>
      </c>
      <c r="C491531" t="s">
        <v>162</v>
      </c>
      <c r="D491531" s="273">
        <v>30557596.989999998</v>
      </c>
    </row>
    <row r="491532" spans="2:4" x14ac:dyDescent="0.2">
      <c r="B491532" t="s">
        <v>253</v>
      </c>
      <c r="C491532" t="s">
        <v>253</v>
      </c>
      <c r="D491532" s="273">
        <v>23224763.690000001</v>
      </c>
    </row>
    <row r="491533" spans="2:4" x14ac:dyDescent="0.2">
      <c r="B491533" t="s">
        <v>163</v>
      </c>
      <c r="C491533" t="s">
        <v>163</v>
      </c>
      <c r="D491533" s="273">
        <v>12704057.33</v>
      </c>
    </row>
    <row r="491534" spans="2:4" x14ac:dyDescent="0.2">
      <c r="B491534" t="s">
        <v>164</v>
      </c>
      <c r="C491534" t="s">
        <v>164</v>
      </c>
      <c r="D491534" s="273">
        <v>-68640.08</v>
      </c>
    </row>
    <row r="491535" spans="2:4" x14ac:dyDescent="0.2">
      <c r="B491535" t="s">
        <v>165</v>
      </c>
      <c r="C491535" t="s">
        <v>165</v>
      </c>
      <c r="D491535" s="273">
        <v>19164743.690000001</v>
      </c>
    </row>
    <row r="491536" spans="2:4" x14ac:dyDescent="0.2">
      <c r="B491536" t="s">
        <v>166</v>
      </c>
      <c r="C491536" t="s">
        <v>166</v>
      </c>
      <c r="D491536" s="273">
        <v>200431121.40000001</v>
      </c>
    </row>
    <row r="491537" spans="2:4" x14ac:dyDescent="0.2">
      <c r="B491537" t="s">
        <v>167</v>
      </c>
      <c r="C491537" t="s">
        <v>167</v>
      </c>
      <c r="D491537" s="273">
        <v>412104640.45999998</v>
      </c>
    </row>
    <row r="491538" spans="2:4" x14ac:dyDescent="0.2">
      <c r="B491538" t="s">
        <v>168</v>
      </c>
      <c r="C491538" t="s">
        <v>168</v>
      </c>
      <c r="D491538" s="273">
        <v>329580677.19</v>
      </c>
    </row>
    <row r="491539" spans="2:4" x14ac:dyDescent="0.2">
      <c r="B491539" t="s">
        <v>169</v>
      </c>
      <c r="C491539" t="s">
        <v>169</v>
      </c>
      <c r="D491539" s="273">
        <v>230288835.16999999</v>
      </c>
    </row>
    <row r="491540" spans="2:4" x14ac:dyDescent="0.2">
      <c r="B491540" t="s">
        <v>170</v>
      </c>
      <c r="C491540" t="s">
        <v>170</v>
      </c>
      <c r="D491540" s="273">
        <v>272410501.61000001</v>
      </c>
    </row>
    <row r="491541" spans="2:4" x14ac:dyDescent="0.2">
      <c r="B491541" t="s">
        <v>171</v>
      </c>
      <c r="C491541" t="s">
        <v>171</v>
      </c>
      <c r="D491541" s="273">
        <v>23786009.210000001</v>
      </c>
    </row>
    <row r="491542" spans="2:4" x14ac:dyDescent="0.2">
      <c r="B491542" t="s">
        <v>172</v>
      </c>
      <c r="C491542" t="s">
        <v>172</v>
      </c>
      <c r="D491542" s="273">
        <v>7975329.9699999997</v>
      </c>
    </row>
    <row r="491543" spans="2:4" x14ac:dyDescent="0.2">
      <c r="B491543" t="s">
        <v>173</v>
      </c>
      <c r="C491543" t="s">
        <v>173</v>
      </c>
      <c r="D491543" s="273">
        <v>56925380.359999999</v>
      </c>
    </row>
    <row r="491544" spans="2:4" x14ac:dyDescent="0.2">
      <c r="B491544" t="s">
        <v>174</v>
      </c>
      <c r="C491544" t="s">
        <v>174</v>
      </c>
      <c r="D491544" s="273">
        <v>1468025.62</v>
      </c>
    </row>
    <row r="491545" spans="2:4" x14ac:dyDescent="0.2">
      <c r="B491545" t="s">
        <v>175</v>
      </c>
      <c r="C491545" t="s">
        <v>175</v>
      </c>
      <c r="D491545" s="273">
        <v>23279878.120000001</v>
      </c>
    </row>
    <row r="491546" spans="2:4" x14ac:dyDescent="0.2">
      <c r="B491546" t="s">
        <v>176</v>
      </c>
      <c r="C491546" t="s">
        <v>176</v>
      </c>
      <c r="D491546" s="273">
        <v>45377287.770000003</v>
      </c>
    </row>
    <row r="491547" spans="2:4" x14ac:dyDescent="0.2">
      <c r="B491547" t="s">
        <v>177</v>
      </c>
      <c r="C491547" t="s">
        <v>177</v>
      </c>
      <c r="D491547" s="273">
        <v>12833663.210000001</v>
      </c>
    </row>
    <row r="491548" spans="2:4" x14ac:dyDescent="0.2">
      <c r="B491548" t="s">
        <v>178</v>
      </c>
      <c r="C491548" t="s">
        <v>178</v>
      </c>
      <c r="D491548" s="273">
        <v>34408985.140000001</v>
      </c>
    </row>
    <row r="491549" spans="2:4" x14ac:dyDescent="0.2">
      <c r="B491549" t="s">
        <v>179</v>
      </c>
      <c r="C491549" t="s">
        <v>179</v>
      </c>
      <c r="D491549" s="273">
        <v>922447.6</v>
      </c>
    </row>
    <row r="491550" spans="2:4" x14ac:dyDescent="0.2">
      <c r="B491550" t="s">
        <v>180</v>
      </c>
      <c r="C491550" t="s">
        <v>180</v>
      </c>
      <c r="D491550" s="273">
        <v>35958905.509999998</v>
      </c>
    </row>
    <row r="491551" spans="2:4" x14ac:dyDescent="0.2">
      <c r="B491551" t="s">
        <v>181</v>
      </c>
      <c r="C491551" t="s">
        <v>181</v>
      </c>
      <c r="D491551" s="273">
        <v>10454073.970000001</v>
      </c>
    </row>
    <row r="491552" spans="2:4" x14ac:dyDescent="0.2">
      <c r="B491552" t="s">
        <v>201</v>
      </c>
      <c r="C491552" t="s">
        <v>201</v>
      </c>
      <c r="D491552" s="273">
        <v>2448716400.71</v>
      </c>
    </row>
    <row r="507908" spans="2:4" x14ac:dyDescent="0.2">
      <c r="D507908" s="273">
        <v>46</v>
      </c>
    </row>
    <row r="507909" spans="2:4" x14ac:dyDescent="0.2">
      <c r="D507909" s="273" t="s">
        <v>41</v>
      </c>
    </row>
    <row r="507910" spans="2:4" x14ac:dyDescent="0.2">
      <c r="B507910" t="s">
        <v>157</v>
      </c>
      <c r="C507910" t="s">
        <v>157</v>
      </c>
      <c r="D507910" s="273">
        <v>8578838.3499999996</v>
      </c>
    </row>
    <row r="507911" spans="2:4" x14ac:dyDescent="0.2">
      <c r="B507911" t="s">
        <v>158</v>
      </c>
      <c r="C507911" t="s">
        <v>158</v>
      </c>
      <c r="D507911" s="273">
        <v>497020769.79000002</v>
      </c>
    </row>
    <row r="507912" spans="2:4" x14ac:dyDescent="0.2">
      <c r="B507912" t="s">
        <v>159</v>
      </c>
      <c r="C507912" t="s">
        <v>159</v>
      </c>
      <c r="D507912" s="273">
        <v>14077898.43</v>
      </c>
    </row>
    <row r="507913" spans="2:4" x14ac:dyDescent="0.2">
      <c r="B507913" t="s">
        <v>160</v>
      </c>
      <c r="C507913" t="s">
        <v>160</v>
      </c>
      <c r="D507913" s="273">
        <v>35769173.32</v>
      </c>
    </row>
    <row r="507914" spans="2:4" x14ac:dyDescent="0.2">
      <c r="B507914" t="s">
        <v>161</v>
      </c>
      <c r="C507914" t="s">
        <v>161</v>
      </c>
      <c r="D507914" s="273">
        <v>109481436.89</v>
      </c>
    </row>
    <row r="507915" spans="2:4" x14ac:dyDescent="0.2">
      <c r="B507915" t="s">
        <v>162</v>
      </c>
      <c r="C507915" t="s">
        <v>162</v>
      </c>
      <c r="D507915" s="273">
        <v>30557596.989999998</v>
      </c>
    </row>
    <row r="507916" spans="2:4" x14ac:dyDescent="0.2">
      <c r="B507916" t="s">
        <v>253</v>
      </c>
      <c r="C507916" t="s">
        <v>253</v>
      </c>
      <c r="D507916" s="273">
        <v>23224763.690000001</v>
      </c>
    </row>
    <row r="507917" spans="2:4" x14ac:dyDescent="0.2">
      <c r="B507917" t="s">
        <v>163</v>
      </c>
      <c r="C507917" t="s">
        <v>163</v>
      </c>
      <c r="D507917" s="273">
        <v>12704057.33</v>
      </c>
    </row>
    <row r="507918" spans="2:4" x14ac:dyDescent="0.2">
      <c r="B507918" t="s">
        <v>164</v>
      </c>
      <c r="C507918" t="s">
        <v>164</v>
      </c>
      <c r="D507918" s="273">
        <v>-68640.08</v>
      </c>
    </row>
    <row r="507919" spans="2:4" x14ac:dyDescent="0.2">
      <c r="B507919" t="s">
        <v>165</v>
      </c>
      <c r="C507919" t="s">
        <v>165</v>
      </c>
      <c r="D507919" s="273">
        <v>19164743.690000001</v>
      </c>
    </row>
    <row r="507920" spans="2:4" x14ac:dyDescent="0.2">
      <c r="B507920" t="s">
        <v>166</v>
      </c>
      <c r="C507920" t="s">
        <v>166</v>
      </c>
      <c r="D507920" s="273">
        <v>200431121.40000001</v>
      </c>
    </row>
    <row r="507921" spans="2:4" x14ac:dyDescent="0.2">
      <c r="B507921" t="s">
        <v>167</v>
      </c>
      <c r="C507921" t="s">
        <v>167</v>
      </c>
      <c r="D507921" s="273">
        <v>412104640.45999998</v>
      </c>
    </row>
    <row r="507922" spans="2:4" x14ac:dyDescent="0.2">
      <c r="B507922" t="s">
        <v>168</v>
      </c>
      <c r="C507922" t="s">
        <v>168</v>
      </c>
      <c r="D507922" s="273">
        <v>329580677.19</v>
      </c>
    </row>
    <row r="507923" spans="2:4" x14ac:dyDescent="0.2">
      <c r="B507923" t="s">
        <v>169</v>
      </c>
      <c r="C507923" t="s">
        <v>169</v>
      </c>
      <c r="D507923" s="273">
        <v>230288835.16999999</v>
      </c>
    </row>
    <row r="507924" spans="2:4" x14ac:dyDescent="0.2">
      <c r="B507924" t="s">
        <v>170</v>
      </c>
      <c r="C507924" t="s">
        <v>170</v>
      </c>
      <c r="D507924" s="273">
        <v>272410501.61000001</v>
      </c>
    </row>
    <row r="507925" spans="2:4" x14ac:dyDescent="0.2">
      <c r="B507925" t="s">
        <v>171</v>
      </c>
      <c r="C507925" t="s">
        <v>171</v>
      </c>
      <c r="D507925" s="273">
        <v>23786009.210000001</v>
      </c>
    </row>
    <row r="507926" spans="2:4" x14ac:dyDescent="0.2">
      <c r="B507926" t="s">
        <v>172</v>
      </c>
      <c r="C507926" t="s">
        <v>172</v>
      </c>
      <c r="D507926" s="273">
        <v>7975329.9699999997</v>
      </c>
    </row>
    <row r="507927" spans="2:4" x14ac:dyDescent="0.2">
      <c r="B507927" t="s">
        <v>173</v>
      </c>
      <c r="C507927" t="s">
        <v>173</v>
      </c>
      <c r="D507927" s="273">
        <v>56925380.359999999</v>
      </c>
    </row>
    <row r="507928" spans="2:4" x14ac:dyDescent="0.2">
      <c r="B507928" t="s">
        <v>174</v>
      </c>
      <c r="C507928" t="s">
        <v>174</v>
      </c>
      <c r="D507928" s="273">
        <v>1468025.62</v>
      </c>
    </row>
    <row r="507929" spans="2:4" x14ac:dyDescent="0.2">
      <c r="B507929" t="s">
        <v>175</v>
      </c>
      <c r="C507929" t="s">
        <v>175</v>
      </c>
      <c r="D507929" s="273">
        <v>23279878.120000001</v>
      </c>
    </row>
    <row r="507930" spans="2:4" x14ac:dyDescent="0.2">
      <c r="B507930" t="s">
        <v>176</v>
      </c>
      <c r="C507930" t="s">
        <v>176</v>
      </c>
      <c r="D507930" s="273">
        <v>45377287.770000003</v>
      </c>
    </row>
    <row r="507931" spans="2:4" x14ac:dyDescent="0.2">
      <c r="B507931" t="s">
        <v>177</v>
      </c>
      <c r="C507931" t="s">
        <v>177</v>
      </c>
      <c r="D507931" s="273">
        <v>12833663.210000001</v>
      </c>
    </row>
    <row r="507932" spans="2:4" x14ac:dyDescent="0.2">
      <c r="B507932" t="s">
        <v>178</v>
      </c>
      <c r="C507932" t="s">
        <v>178</v>
      </c>
      <c r="D507932" s="273">
        <v>34408985.140000001</v>
      </c>
    </row>
    <row r="507933" spans="2:4" x14ac:dyDescent="0.2">
      <c r="B507933" t="s">
        <v>179</v>
      </c>
      <c r="C507933" t="s">
        <v>179</v>
      </c>
      <c r="D507933" s="273">
        <v>922447.6</v>
      </c>
    </row>
    <row r="507934" spans="2:4" x14ac:dyDescent="0.2">
      <c r="B507934" t="s">
        <v>180</v>
      </c>
      <c r="C507934" t="s">
        <v>180</v>
      </c>
      <c r="D507934" s="273">
        <v>35958905.509999998</v>
      </c>
    </row>
    <row r="507935" spans="2:4" x14ac:dyDescent="0.2">
      <c r="B507935" t="s">
        <v>181</v>
      </c>
      <c r="C507935" t="s">
        <v>181</v>
      </c>
      <c r="D507935" s="273">
        <v>10454073.970000001</v>
      </c>
    </row>
    <row r="507936" spans="2:4" x14ac:dyDescent="0.2">
      <c r="B507936" t="s">
        <v>201</v>
      </c>
      <c r="C507936" t="s">
        <v>201</v>
      </c>
      <c r="D507936" s="273">
        <v>2448716400.71</v>
      </c>
    </row>
    <row r="524292" spans="2:4" x14ac:dyDescent="0.2">
      <c r="D524292" s="273">
        <v>46</v>
      </c>
    </row>
    <row r="524293" spans="2:4" x14ac:dyDescent="0.2">
      <c r="D524293" s="273" t="s">
        <v>41</v>
      </c>
    </row>
    <row r="524294" spans="2:4" x14ac:dyDescent="0.2">
      <c r="B524294" t="s">
        <v>157</v>
      </c>
      <c r="C524294" t="s">
        <v>157</v>
      </c>
      <c r="D524294" s="273">
        <v>8578838.3499999996</v>
      </c>
    </row>
    <row r="524295" spans="2:4" x14ac:dyDescent="0.2">
      <c r="B524295" t="s">
        <v>158</v>
      </c>
      <c r="C524295" t="s">
        <v>158</v>
      </c>
      <c r="D524295" s="273">
        <v>497020769.79000002</v>
      </c>
    </row>
    <row r="524296" spans="2:4" x14ac:dyDescent="0.2">
      <c r="B524296" t="s">
        <v>159</v>
      </c>
      <c r="C524296" t="s">
        <v>159</v>
      </c>
      <c r="D524296" s="273">
        <v>14077898.43</v>
      </c>
    </row>
    <row r="524297" spans="2:4" x14ac:dyDescent="0.2">
      <c r="B524297" t="s">
        <v>160</v>
      </c>
      <c r="C524297" t="s">
        <v>160</v>
      </c>
      <c r="D524297" s="273">
        <v>35769173.32</v>
      </c>
    </row>
    <row r="524298" spans="2:4" x14ac:dyDescent="0.2">
      <c r="B524298" t="s">
        <v>161</v>
      </c>
      <c r="C524298" t="s">
        <v>161</v>
      </c>
      <c r="D524298" s="273">
        <v>109481436.89</v>
      </c>
    </row>
    <row r="524299" spans="2:4" x14ac:dyDescent="0.2">
      <c r="B524299" t="s">
        <v>162</v>
      </c>
      <c r="C524299" t="s">
        <v>162</v>
      </c>
      <c r="D524299" s="273">
        <v>30557596.989999998</v>
      </c>
    </row>
    <row r="524300" spans="2:4" x14ac:dyDescent="0.2">
      <c r="B524300" t="s">
        <v>253</v>
      </c>
      <c r="C524300" t="s">
        <v>253</v>
      </c>
      <c r="D524300" s="273">
        <v>23224763.690000001</v>
      </c>
    </row>
    <row r="524301" spans="2:4" x14ac:dyDescent="0.2">
      <c r="B524301" t="s">
        <v>163</v>
      </c>
      <c r="C524301" t="s">
        <v>163</v>
      </c>
      <c r="D524301" s="273">
        <v>12704057.33</v>
      </c>
    </row>
    <row r="524302" spans="2:4" x14ac:dyDescent="0.2">
      <c r="B524302" t="s">
        <v>164</v>
      </c>
      <c r="C524302" t="s">
        <v>164</v>
      </c>
      <c r="D524302" s="273">
        <v>-68640.08</v>
      </c>
    </row>
    <row r="524303" spans="2:4" x14ac:dyDescent="0.2">
      <c r="B524303" t="s">
        <v>165</v>
      </c>
      <c r="C524303" t="s">
        <v>165</v>
      </c>
      <c r="D524303" s="273">
        <v>19164743.690000001</v>
      </c>
    </row>
    <row r="524304" spans="2:4" x14ac:dyDescent="0.2">
      <c r="B524304" t="s">
        <v>166</v>
      </c>
      <c r="C524304" t="s">
        <v>166</v>
      </c>
      <c r="D524304" s="273">
        <v>200431121.40000001</v>
      </c>
    </row>
    <row r="524305" spans="2:4" x14ac:dyDescent="0.2">
      <c r="B524305" t="s">
        <v>167</v>
      </c>
      <c r="C524305" t="s">
        <v>167</v>
      </c>
      <c r="D524305" s="273">
        <v>412104640.45999998</v>
      </c>
    </row>
    <row r="524306" spans="2:4" x14ac:dyDescent="0.2">
      <c r="B524306" t="s">
        <v>168</v>
      </c>
      <c r="C524306" t="s">
        <v>168</v>
      </c>
      <c r="D524306" s="273">
        <v>329580677.19</v>
      </c>
    </row>
    <row r="524307" spans="2:4" x14ac:dyDescent="0.2">
      <c r="B524307" t="s">
        <v>169</v>
      </c>
      <c r="C524307" t="s">
        <v>169</v>
      </c>
      <c r="D524307" s="273">
        <v>230288835.16999999</v>
      </c>
    </row>
    <row r="524308" spans="2:4" x14ac:dyDescent="0.2">
      <c r="B524308" t="s">
        <v>170</v>
      </c>
      <c r="C524308" t="s">
        <v>170</v>
      </c>
      <c r="D524308" s="273">
        <v>272410501.61000001</v>
      </c>
    </row>
    <row r="524309" spans="2:4" x14ac:dyDescent="0.2">
      <c r="B524309" t="s">
        <v>171</v>
      </c>
      <c r="C524309" t="s">
        <v>171</v>
      </c>
      <c r="D524309" s="273">
        <v>23786009.210000001</v>
      </c>
    </row>
    <row r="524310" spans="2:4" x14ac:dyDescent="0.2">
      <c r="B524310" t="s">
        <v>172</v>
      </c>
      <c r="C524310" t="s">
        <v>172</v>
      </c>
      <c r="D524310" s="273">
        <v>7975329.9699999997</v>
      </c>
    </row>
    <row r="524311" spans="2:4" x14ac:dyDescent="0.2">
      <c r="B524311" t="s">
        <v>173</v>
      </c>
      <c r="C524311" t="s">
        <v>173</v>
      </c>
      <c r="D524311" s="273">
        <v>56925380.359999999</v>
      </c>
    </row>
    <row r="524312" spans="2:4" x14ac:dyDescent="0.2">
      <c r="B524312" t="s">
        <v>174</v>
      </c>
      <c r="C524312" t="s">
        <v>174</v>
      </c>
      <c r="D524312" s="273">
        <v>1468025.62</v>
      </c>
    </row>
    <row r="524313" spans="2:4" x14ac:dyDescent="0.2">
      <c r="B524313" t="s">
        <v>175</v>
      </c>
      <c r="C524313" t="s">
        <v>175</v>
      </c>
      <c r="D524313" s="273">
        <v>23279878.120000001</v>
      </c>
    </row>
    <row r="524314" spans="2:4" x14ac:dyDescent="0.2">
      <c r="B524314" t="s">
        <v>176</v>
      </c>
      <c r="C524314" t="s">
        <v>176</v>
      </c>
      <c r="D524314" s="273">
        <v>45377287.770000003</v>
      </c>
    </row>
    <row r="524315" spans="2:4" x14ac:dyDescent="0.2">
      <c r="B524315" t="s">
        <v>177</v>
      </c>
      <c r="C524315" t="s">
        <v>177</v>
      </c>
      <c r="D524315" s="273">
        <v>12833663.210000001</v>
      </c>
    </row>
    <row r="524316" spans="2:4" x14ac:dyDescent="0.2">
      <c r="B524316" t="s">
        <v>178</v>
      </c>
      <c r="C524316" t="s">
        <v>178</v>
      </c>
      <c r="D524316" s="273">
        <v>34408985.140000001</v>
      </c>
    </row>
    <row r="524317" spans="2:4" x14ac:dyDescent="0.2">
      <c r="B524317" t="s">
        <v>179</v>
      </c>
      <c r="C524317" t="s">
        <v>179</v>
      </c>
      <c r="D524317" s="273">
        <v>922447.6</v>
      </c>
    </row>
    <row r="524318" spans="2:4" x14ac:dyDescent="0.2">
      <c r="B524318" t="s">
        <v>180</v>
      </c>
      <c r="C524318" t="s">
        <v>180</v>
      </c>
      <c r="D524318" s="273">
        <v>35958905.509999998</v>
      </c>
    </row>
    <row r="524319" spans="2:4" x14ac:dyDescent="0.2">
      <c r="B524319" t="s">
        <v>181</v>
      </c>
      <c r="C524319" t="s">
        <v>181</v>
      </c>
      <c r="D524319" s="273">
        <v>10454073.970000001</v>
      </c>
    </row>
    <row r="524320" spans="2:4" x14ac:dyDescent="0.2">
      <c r="B524320" t="s">
        <v>201</v>
      </c>
      <c r="C524320" t="s">
        <v>201</v>
      </c>
      <c r="D524320" s="273">
        <v>2448716400.71</v>
      </c>
    </row>
    <row r="540676" spans="2:4" x14ac:dyDescent="0.2">
      <c r="D540676" s="273">
        <v>46</v>
      </c>
    </row>
    <row r="540677" spans="2:4" x14ac:dyDescent="0.2">
      <c r="D540677" s="273" t="s">
        <v>41</v>
      </c>
    </row>
    <row r="540678" spans="2:4" x14ac:dyDescent="0.2">
      <c r="B540678" t="s">
        <v>157</v>
      </c>
      <c r="C540678" t="s">
        <v>157</v>
      </c>
      <c r="D540678" s="273">
        <v>8578838.3499999996</v>
      </c>
    </row>
    <row r="540679" spans="2:4" x14ac:dyDescent="0.2">
      <c r="B540679" t="s">
        <v>158</v>
      </c>
      <c r="C540679" t="s">
        <v>158</v>
      </c>
      <c r="D540679" s="273">
        <v>497020769.79000002</v>
      </c>
    </row>
    <row r="540680" spans="2:4" x14ac:dyDescent="0.2">
      <c r="B540680" t="s">
        <v>159</v>
      </c>
      <c r="C540680" t="s">
        <v>159</v>
      </c>
      <c r="D540680" s="273">
        <v>14077898.43</v>
      </c>
    </row>
    <row r="540681" spans="2:4" x14ac:dyDescent="0.2">
      <c r="B540681" t="s">
        <v>160</v>
      </c>
      <c r="C540681" t="s">
        <v>160</v>
      </c>
      <c r="D540681" s="273">
        <v>35769173.32</v>
      </c>
    </row>
    <row r="540682" spans="2:4" x14ac:dyDescent="0.2">
      <c r="B540682" t="s">
        <v>161</v>
      </c>
      <c r="C540682" t="s">
        <v>161</v>
      </c>
      <c r="D540682" s="273">
        <v>109481436.89</v>
      </c>
    </row>
    <row r="540683" spans="2:4" x14ac:dyDescent="0.2">
      <c r="B540683" t="s">
        <v>162</v>
      </c>
      <c r="C540683" t="s">
        <v>162</v>
      </c>
      <c r="D540683" s="273">
        <v>30557596.989999998</v>
      </c>
    </row>
    <row r="540684" spans="2:4" x14ac:dyDescent="0.2">
      <c r="B540684" t="s">
        <v>253</v>
      </c>
      <c r="C540684" t="s">
        <v>253</v>
      </c>
      <c r="D540684" s="273">
        <v>23224763.690000001</v>
      </c>
    </row>
    <row r="540685" spans="2:4" x14ac:dyDescent="0.2">
      <c r="B540685" t="s">
        <v>163</v>
      </c>
      <c r="C540685" t="s">
        <v>163</v>
      </c>
      <c r="D540685" s="273">
        <v>12704057.33</v>
      </c>
    </row>
    <row r="540686" spans="2:4" x14ac:dyDescent="0.2">
      <c r="B540686" t="s">
        <v>164</v>
      </c>
      <c r="C540686" t="s">
        <v>164</v>
      </c>
      <c r="D540686" s="273">
        <v>-68640.08</v>
      </c>
    </row>
    <row r="540687" spans="2:4" x14ac:dyDescent="0.2">
      <c r="B540687" t="s">
        <v>165</v>
      </c>
      <c r="C540687" t="s">
        <v>165</v>
      </c>
      <c r="D540687" s="273">
        <v>19164743.690000001</v>
      </c>
    </row>
    <row r="540688" spans="2:4" x14ac:dyDescent="0.2">
      <c r="B540688" t="s">
        <v>166</v>
      </c>
      <c r="C540688" t="s">
        <v>166</v>
      </c>
      <c r="D540688" s="273">
        <v>200431121.40000001</v>
      </c>
    </row>
    <row r="540689" spans="2:4" x14ac:dyDescent="0.2">
      <c r="B540689" t="s">
        <v>167</v>
      </c>
      <c r="C540689" t="s">
        <v>167</v>
      </c>
      <c r="D540689" s="273">
        <v>412104640.45999998</v>
      </c>
    </row>
    <row r="540690" spans="2:4" x14ac:dyDescent="0.2">
      <c r="B540690" t="s">
        <v>168</v>
      </c>
      <c r="C540690" t="s">
        <v>168</v>
      </c>
      <c r="D540690" s="273">
        <v>329580677.19</v>
      </c>
    </row>
    <row r="540691" spans="2:4" x14ac:dyDescent="0.2">
      <c r="B540691" t="s">
        <v>169</v>
      </c>
      <c r="C540691" t="s">
        <v>169</v>
      </c>
      <c r="D540691" s="273">
        <v>230288835.16999999</v>
      </c>
    </row>
    <row r="540692" spans="2:4" x14ac:dyDescent="0.2">
      <c r="B540692" t="s">
        <v>170</v>
      </c>
      <c r="C540692" t="s">
        <v>170</v>
      </c>
      <c r="D540692" s="273">
        <v>272410501.61000001</v>
      </c>
    </row>
    <row r="540693" spans="2:4" x14ac:dyDescent="0.2">
      <c r="B540693" t="s">
        <v>171</v>
      </c>
      <c r="C540693" t="s">
        <v>171</v>
      </c>
      <c r="D540693" s="273">
        <v>23786009.210000001</v>
      </c>
    </row>
    <row r="540694" spans="2:4" x14ac:dyDescent="0.2">
      <c r="B540694" t="s">
        <v>172</v>
      </c>
      <c r="C540694" t="s">
        <v>172</v>
      </c>
      <c r="D540694" s="273">
        <v>7975329.9699999997</v>
      </c>
    </row>
    <row r="540695" spans="2:4" x14ac:dyDescent="0.2">
      <c r="B540695" t="s">
        <v>173</v>
      </c>
      <c r="C540695" t="s">
        <v>173</v>
      </c>
      <c r="D540695" s="273">
        <v>56925380.359999999</v>
      </c>
    </row>
    <row r="540696" spans="2:4" x14ac:dyDescent="0.2">
      <c r="B540696" t="s">
        <v>174</v>
      </c>
      <c r="C540696" t="s">
        <v>174</v>
      </c>
      <c r="D540696" s="273">
        <v>1468025.62</v>
      </c>
    </row>
    <row r="540697" spans="2:4" x14ac:dyDescent="0.2">
      <c r="B540697" t="s">
        <v>175</v>
      </c>
      <c r="C540697" t="s">
        <v>175</v>
      </c>
      <c r="D540697" s="273">
        <v>23279878.120000001</v>
      </c>
    </row>
    <row r="540698" spans="2:4" x14ac:dyDescent="0.2">
      <c r="B540698" t="s">
        <v>176</v>
      </c>
      <c r="C540698" t="s">
        <v>176</v>
      </c>
      <c r="D540698" s="273">
        <v>45377287.770000003</v>
      </c>
    </row>
    <row r="540699" spans="2:4" x14ac:dyDescent="0.2">
      <c r="B540699" t="s">
        <v>177</v>
      </c>
      <c r="C540699" t="s">
        <v>177</v>
      </c>
      <c r="D540699" s="273">
        <v>12833663.210000001</v>
      </c>
    </row>
    <row r="540700" spans="2:4" x14ac:dyDescent="0.2">
      <c r="B540700" t="s">
        <v>178</v>
      </c>
      <c r="C540700" t="s">
        <v>178</v>
      </c>
      <c r="D540700" s="273">
        <v>34408985.140000001</v>
      </c>
    </row>
    <row r="540701" spans="2:4" x14ac:dyDescent="0.2">
      <c r="B540701" t="s">
        <v>179</v>
      </c>
      <c r="C540701" t="s">
        <v>179</v>
      </c>
      <c r="D540701" s="273">
        <v>922447.6</v>
      </c>
    </row>
    <row r="540702" spans="2:4" x14ac:dyDescent="0.2">
      <c r="B540702" t="s">
        <v>180</v>
      </c>
      <c r="C540702" t="s">
        <v>180</v>
      </c>
      <c r="D540702" s="273">
        <v>35958905.509999998</v>
      </c>
    </row>
    <row r="540703" spans="2:4" x14ac:dyDescent="0.2">
      <c r="B540703" t="s">
        <v>181</v>
      </c>
      <c r="C540703" t="s">
        <v>181</v>
      </c>
      <c r="D540703" s="273">
        <v>10454073.970000001</v>
      </c>
    </row>
    <row r="540704" spans="2:4" x14ac:dyDescent="0.2">
      <c r="B540704" t="s">
        <v>201</v>
      </c>
      <c r="C540704" t="s">
        <v>201</v>
      </c>
      <c r="D540704" s="273">
        <v>2448716400.71</v>
      </c>
    </row>
    <row r="557060" spans="2:4" x14ac:dyDescent="0.2">
      <c r="D557060" s="273">
        <v>46</v>
      </c>
    </row>
    <row r="557061" spans="2:4" x14ac:dyDescent="0.2">
      <c r="D557061" s="273" t="s">
        <v>41</v>
      </c>
    </row>
    <row r="557062" spans="2:4" x14ac:dyDescent="0.2">
      <c r="B557062" t="s">
        <v>157</v>
      </c>
      <c r="C557062" t="s">
        <v>157</v>
      </c>
      <c r="D557062" s="273">
        <v>8578838.3499999996</v>
      </c>
    </row>
    <row r="557063" spans="2:4" x14ac:dyDescent="0.2">
      <c r="B557063" t="s">
        <v>158</v>
      </c>
      <c r="C557063" t="s">
        <v>158</v>
      </c>
      <c r="D557063" s="273">
        <v>497020769.79000002</v>
      </c>
    </row>
    <row r="557064" spans="2:4" x14ac:dyDescent="0.2">
      <c r="B557064" t="s">
        <v>159</v>
      </c>
      <c r="C557064" t="s">
        <v>159</v>
      </c>
      <c r="D557064" s="273">
        <v>14077898.43</v>
      </c>
    </row>
    <row r="557065" spans="2:4" x14ac:dyDescent="0.2">
      <c r="B557065" t="s">
        <v>160</v>
      </c>
      <c r="C557065" t="s">
        <v>160</v>
      </c>
      <c r="D557065" s="273">
        <v>35769173.32</v>
      </c>
    </row>
    <row r="557066" spans="2:4" x14ac:dyDescent="0.2">
      <c r="B557066" t="s">
        <v>161</v>
      </c>
      <c r="C557066" t="s">
        <v>161</v>
      </c>
      <c r="D557066" s="273">
        <v>109481436.89</v>
      </c>
    </row>
    <row r="557067" spans="2:4" x14ac:dyDescent="0.2">
      <c r="B557067" t="s">
        <v>162</v>
      </c>
      <c r="C557067" t="s">
        <v>162</v>
      </c>
      <c r="D557067" s="273">
        <v>30557596.989999998</v>
      </c>
    </row>
    <row r="557068" spans="2:4" x14ac:dyDescent="0.2">
      <c r="B557068" t="s">
        <v>253</v>
      </c>
      <c r="C557068" t="s">
        <v>253</v>
      </c>
      <c r="D557068" s="273">
        <v>23224763.690000001</v>
      </c>
    </row>
    <row r="557069" spans="2:4" x14ac:dyDescent="0.2">
      <c r="B557069" t="s">
        <v>163</v>
      </c>
      <c r="C557069" t="s">
        <v>163</v>
      </c>
      <c r="D557069" s="273">
        <v>12704057.33</v>
      </c>
    </row>
    <row r="557070" spans="2:4" x14ac:dyDescent="0.2">
      <c r="B557070" t="s">
        <v>164</v>
      </c>
      <c r="C557070" t="s">
        <v>164</v>
      </c>
      <c r="D557070" s="273">
        <v>-68640.08</v>
      </c>
    </row>
    <row r="557071" spans="2:4" x14ac:dyDescent="0.2">
      <c r="B557071" t="s">
        <v>165</v>
      </c>
      <c r="C557071" t="s">
        <v>165</v>
      </c>
      <c r="D557071" s="273">
        <v>19164743.690000001</v>
      </c>
    </row>
    <row r="557072" spans="2:4" x14ac:dyDescent="0.2">
      <c r="B557072" t="s">
        <v>166</v>
      </c>
      <c r="C557072" t="s">
        <v>166</v>
      </c>
      <c r="D557072" s="273">
        <v>200431121.40000001</v>
      </c>
    </row>
    <row r="557073" spans="2:4" x14ac:dyDescent="0.2">
      <c r="B557073" t="s">
        <v>167</v>
      </c>
      <c r="C557073" t="s">
        <v>167</v>
      </c>
      <c r="D557073" s="273">
        <v>412104640.45999998</v>
      </c>
    </row>
    <row r="557074" spans="2:4" x14ac:dyDescent="0.2">
      <c r="B557074" t="s">
        <v>168</v>
      </c>
      <c r="C557074" t="s">
        <v>168</v>
      </c>
      <c r="D557074" s="273">
        <v>329580677.19</v>
      </c>
    </row>
    <row r="557075" spans="2:4" x14ac:dyDescent="0.2">
      <c r="B557075" t="s">
        <v>169</v>
      </c>
      <c r="C557075" t="s">
        <v>169</v>
      </c>
      <c r="D557075" s="273">
        <v>230288835.16999999</v>
      </c>
    </row>
    <row r="557076" spans="2:4" x14ac:dyDescent="0.2">
      <c r="B557076" t="s">
        <v>170</v>
      </c>
      <c r="C557076" t="s">
        <v>170</v>
      </c>
      <c r="D557076" s="273">
        <v>272410501.61000001</v>
      </c>
    </row>
    <row r="557077" spans="2:4" x14ac:dyDescent="0.2">
      <c r="B557077" t="s">
        <v>171</v>
      </c>
      <c r="C557077" t="s">
        <v>171</v>
      </c>
      <c r="D557077" s="273">
        <v>23786009.210000001</v>
      </c>
    </row>
    <row r="557078" spans="2:4" x14ac:dyDescent="0.2">
      <c r="B557078" t="s">
        <v>172</v>
      </c>
      <c r="C557078" t="s">
        <v>172</v>
      </c>
      <c r="D557078" s="273">
        <v>7975329.9699999997</v>
      </c>
    </row>
    <row r="557079" spans="2:4" x14ac:dyDescent="0.2">
      <c r="B557079" t="s">
        <v>173</v>
      </c>
      <c r="C557079" t="s">
        <v>173</v>
      </c>
      <c r="D557079" s="273">
        <v>56925380.359999999</v>
      </c>
    </row>
    <row r="557080" spans="2:4" x14ac:dyDescent="0.2">
      <c r="B557080" t="s">
        <v>174</v>
      </c>
      <c r="C557080" t="s">
        <v>174</v>
      </c>
      <c r="D557080" s="273">
        <v>1468025.62</v>
      </c>
    </row>
    <row r="557081" spans="2:4" x14ac:dyDescent="0.2">
      <c r="B557081" t="s">
        <v>175</v>
      </c>
      <c r="C557081" t="s">
        <v>175</v>
      </c>
      <c r="D557081" s="273">
        <v>23279878.120000001</v>
      </c>
    </row>
    <row r="557082" spans="2:4" x14ac:dyDescent="0.2">
      <c r="B557082" t="s">
        <v>176</v>
      </c>
      <c r="C557082" t="s">
        <v>176</v>
      </c>
      <c r="D557082" s="273">
        <v>45377287.770000003</v>
      </c>
    </row>
    <row r="557083" spans="2:4" x14ac:dyDescent="0.2">
      <c r="B557083" t="s">
        <v>177</v>
      </c>
      <c r="C557083" t="s">
        <v>177</v>
      </c>
      <c r="D557083" s="273">
        <v>12833663.210000001</v>
      </c>
    </row>
    <row r="557084" spans="2:4" x14ac:dyDescent="0.2">
      <c r="B557084" t="s">
        <v>178</v>
      </c>
      <c r="C557084" t="s">
        <v>178</v>
      </c>
      <c r="D557084" s="273">
        <v>34408985.140000001</v>
      </c>
    </row>
    <row r="557085" spans="2:4" x14ac:dyDescent="0.2">
      <c r="B557085" t="s">
        <v>179</v>
      </c>
      <c r="C557085" t="s">
        <v>179</v>
      </c>
      <c r="D557085" s="273">
        <v>922447.6</v>
      </c>
    </row>
    <row r="557086" spans="2:4" x14ac:dyDescent="0.2">
      <c r="B557086" t="s">
        <v>180</v>
      </c>
      <c r="C557086" t="s">
        <v>180</v>
      </c>
      <c r="D557086" s="273">
        <v>35958905.509999998</v>
      </c>
    </row>
    <row r="557087" spans="2:4" x14ac:dyDescent="0.2">
      <c r="B557087" t="s">
        <v>181</v>
      </c>
      <c r="C557087" t="s">
        <v>181</v>
      </c>
      <c r="D557087" s="273">
        <v>10454073.970000001</v>
      </c>
    </row>
    <row r="557088" spans="2:4" x14ac:dyDescent="0.2">
      <c r="B557088" t="s">
        <v>201</v>
      </c>
      <c r="C557088" t="s">
        <v>201</v>
      </c>
      <c r="D557088" s="273">
        <v>2448716400.71</v>
      </c>
    </row>
    <row r="573444" spans="2:4" x14ac:dyDescent="0.2">
      <c r="D573444" s="273">
        <v>46</v>
      </c>
    </row>
    <row r="573445" spans="2:4" x14ac:dyDescent="0.2">
      <c r="D573445" s="273" t="s">
        <v>41</v>
      </c>
    </row>
    <row r="573446" spans="2:4" x14ac:dyDescent="0.2">
      <c r="B573446" t="s">
        <v>157</v>
      </c>
      <c r="C573446" t="s">
        <v>157</v>
      </c>
      <c r="D573446" s="273">
        <v>8578838.3499999996</v>
      </c>
    </row>
    <row r="573447" spans="2:4" x14ac:dyDescent="0.2">
      <c r="B573447" t="s">
        <v>158</v>
      </c>
      <c r="C573447" t="s">
        <v>158</v>
      </c>
      <c r="D573447" s="273">
        <v>497020769.79000002</v>
      </c>
    </row>
    <row r="573448" spans="2:4" x14ac:dyDescent="0.2">
      <c r="B573448" t="s">
        <v>159</v>
      </c>
      <c r="C573448" t="s">
        <v>159</v>
      </c>
      <c r="D573448" s="273">
        <v>14077898.43</v>
      </c>
    </row>
    <row r="573449" spans="2:4" x14ac:dyDescent="0.2">
      <c r="B573449" t="s">
        <v>160</v>
      </c>
      <c r="C573449" t="s">
        <v>160</v>
      </c>
      <c r="D573449" s="273">
        <v>35769173.32</v>
      </c>
    </row>
    <row r="573450" spans="2:4" x14ac:dyDescent="0.2">
      <c r="B573450" t="s">
        <v>161</v>
      </c>
      <c r="C573450" t="s">
        <v>161</v>
      </c>
      <c r="D573450" s="273">
        <v>109481436.89</v>
      </c>
    </row>
    <row r="573451" spans="2:4" x14ac:dyDescent="0.2">
      <c r="B573451" t="s">
        <v>162</v>
      </c>
      <c r="C573451" t="s">
        <v>162</v>
      </c>
      <c r="D573451" s="273">
        <v>30557596.989999998</v>
      </c>
    </row>
    <row r="573452" spans="2:4" x14ac:dyDescent="0.2">
      <c r="B573452" t="s">
        <v>253</v>
      </c>
      <c r="C573452" t="s">
        <v>253</v>
      </c>
      <c r="D573452" s="273">
        <v>23224763.690000001</v>
      </c>
    </row>
    <row r="573453" spans="2:4" x14ac:dyDescent="0.2">
      <c r="B573453" t="s">
        <v>163</v>
      </c>
      <c r="C573453" t="s">
        <v>163</v>
      </c>
      <c r="D573453" s="273">
        <v>12704057.33</v>
      </c>
    </row>
    <row r="573454" spans="2:4" x14ac:dyDescent="0.2">
      <c r="B573454" t="s">
        <v>164</v>
      </c>
      <c r="C573454" t="s">
        <v>164</v>
      </c>
      <c r="D573454" s="273">
        <v>-68640.08</v>
      </c>
    </row>
    <row r="573455" spans="2:4" x14ac:dyDescent="0.2">
      <c r="B573455" t="s">
        <v>165</v>
      </c>
      <c r="C573455" t="s">
        <v>165</v>
      </c>
      <c r="D573455" s="273">
        <v>19164743.690000001</v>
      </c>
    </row>
    <row r="573456" spans="2:4" x14ac:dyDescent="0.2">
      <c r="B573456" t="s">
        <v>166</v>
      </c>
      <c r="C573456" t="s">
        <v>166</v>
      </c>
      <c r="D573456" s="273">
        <v>200431121.40000001</v>
      </c>
    </row>
    <row r="573457" spans="2:4" x14ac:dyDescent="0.2">
      <c r="B573457" t="s">
        <v>167</v>
      </c>
      <c r="C573457" t="s">
        <v>167</v>
      </c>
      <c r="D573457" s="273">
        <v>412104640.45999998</v>
      </c>
    </row>
    <row r="573458" spans="2:4" x14ac:dyDescent="0.2">
      <c r="B573458" t="s">
        <v>168</v>
      </c>
      <c r="C573458" t="s">
        <v>168</v>
      </c>
      <c r="D573458" s="273">
        <v>329580677.19</v>
      </c>
    </row>
    <row r="573459" spans="2:4" x14ac:dyDescent="0.2">
      <c r="B573459" t="s">
        <v>169</v>
      </c>
      <c r="C573459" t="s">
        <v>169</v>
      </c>
      <c r="D573459" s="273">
        <v>230288835.16999999</v>
      </c>
    </row>
    <row r="573460" spans="2:4" x14ac:dyDescent="0.2">
      <c r="B573460" t="s">
        <v>170</v>
      </c>
      <c r="C573460" t="s">
        <v>170</v>
      </c>
      <c r="D573460" s="273">
        <v>272410501.61000001</v>
      </c>
    </row>
    <row r="573461" spans="2:4" x14ac:dyDescent="0.2">
      <c r="B573461" t="s">
        <v>171</v>
      </c>
      <c r="C573461" t="s">
        <v>171</v>
      </c>
      <c r="D573461" s="273">
        <v>23786009.210000001</v>
      </c>
    </row>
    <row r="573462" spans="2:4" x14ac:dyDescent="0.2">
      <c r="B573462" t="s">
        <v>172</v>
      </c>
      <c r="C573462" t="s">
        <v>172</v>
      </c>
      <c r="D573462" s="273">
        <v>7975329.9699999997</v>
      </c>
    </row>
    <row r="573463" spans="2:4" x14ac:dyDescent="0.2">
      <c r="B573463" t="s">
        <v>173</v>
      </c>
      <c r="C573463" t="s">
        <v>173</v>
      </c>
      <c r="D573463" s="273">
        <v>56925380.359999999</v>
      </c>
    </row>
    <row r="573464" spans="2:4" x14ac:dyDescent="0.2">
      <c r="B573464" t="s">
        <v>174</v>
      </c>
      <c r="C573464" t="s">
        <v>174</v>
      </c>
      <c r="D573464" s="273">
        <v>1468025.62</v>
      </c>
    </row>
    <row r="573465" spans="2:4" x14ac:dyDescent="0.2">
      <c r="B573465" t="s">
        <v>175</v>
      </c>
      <c r="C573465" t="s">
        <v>175</v>
      </c>
      <c r="D573465" s="273">
        <v>23279878.120000001</v>
      </c>
    </row>
    <row r="573466" spans="2:4" x14ac:dyDescent="0.2">
      <c r="B573466" t="s">
        <v>176</v>
      </c>
      <c r="C573466" t="s">
        <v>176</v>
      </c>
      <c r="D573466" s="273">
        <v>45377287.770000003</v>
      </c>
    </row>
    <row r="573467" spans="2:4" x14ac:dyDescent="0.2">
      <c r="B573467" t="s">
        <v>177</v>
      </c>
      <c r="C573467" t="s">
        <v>177</v>
      </c>
      <c r="D573467" s="273">
        <v>12833663.210000001</v>
      </c>
    </row>
    <row r="573468" spans="2:4" x14ac:dyDescent="0.2">
      <c r="B573468" t="s">
        <v>178</v>
      </c>
      <c r="C573468" t="s">
        <v>178</v>
      </c>
      <c r="D573468" s="273">
        <v>34408985.140000001</v>
      </c>
    </row>
    <row r="573469" spans="2:4" x14ac:dyDescent="0.2">
      <c r="B573469" t="s">
        <v>179</v>
      </c>
      <c r="C573469" t="s">
        <v>179</v>
      </c>
      <c r="D573469" s="273">
        <v>922447.6</v>
      </c>
    </row>
    <row r="573470" spans="2:4" x14ac:dyDescent="0.2">
      <c r="B573470" t="s">
        <v>180</v>
      </c>
      <c r="C573470" t="s">
        <v>180</v>
      </c>
      <c r="D573470" s="273">
        <v>35958905.509999998</v>
      </c>
    </row>
    <row r="573471" spans="2:4" x14ac:dyDescent="0.2">
      <c r="B573471" t="s">
        <v>181</v>
      </c>
      <c r="C573471" t="s">
        <v>181</v>
      </c>
      <c r="D573471" s="273">
        <v>10454073.970000001</v>
      </c>
    </row>
    <row r="573472" spans="2:4" x14ac:dyDescent="0.2">
      <c r="B573472" t="s">
        <v>201</v>
      </c>
      <c r="C573472" t="s">
        <v>201</v>
      </c>
      <c r="D573472" s="273">
        <v>2448716400.71</v>
      </c>
    </row>
    <row r="589828" spans="2:4" x14ac:dyDescent="0.2">
      <c r="D589828" s="273">
        <v>46</v>
      </c>
    </row>
    <row r="589829" spans="2:4" x14ac:dyDescent="0.2">
      <c r="D589829" s="273" t="s">
        <v>41</v>
      </c>
    </row>
    <row r="589830" spans="2:4" x14ac:dyDescent="0.2">
      <c r="B589830" t="s">
        <v>157</v>
      </c>
      <c r="C589830" t="s">
        <v>157</v>
      </c>
      <c r="D589830" s="273">
        <v>8578838.3499999996</v>
      </c>
    </row>
    <row r="589831" spans="2:4" x14ac:dyDescent="0.2">
      <c r="B589831" t="s">
        <v>158</v>
      </c>
      <c r="C589831" t="s">
        <v>158</v>
      </c>
      <c r="D589831" s="273">
        <v>497020769.79000002</v>
      </c>
    </row>
    <row r="589832" spans="2:4" x14ac:dyDescent="0.2">
      <c r="B589832" t="s">
        <v>159</v>
      </c>
      <c r="C589832" t="s">
        <v>159</v>
      </c>
      <c r="D589832" s="273">
        <v>14077898.43</v>
      </c>
    </row>
    <row r="589833" spans="2:4" x14ac:dyDescent="0.2">
      <c r="B589833" t="s">
        <v>160</v>
      </c>
      <c r="C589833" t="s">
        <v>160</v>
      </c>
      <c r="D589833" s="273">
        <v>35769173.32</v>
      </c>
    </row>
    <row r="589834" spans="2:4" x14ac:dyDescent="0.2">
      <c r="B589834" t="s">
        <v>161</v>
      </c>
      <c r="C589834" t="s">
        <v>161</v>
      </c>
      <c r="D589834" s="273">
        <v>109481436.89</v>
      </c>
    </row>
    <row r="589835" spans="2:4" x14ac:dyDescent="0.2">
      <c r="B589835" t="s">
        <v>162</v>
      </c>
      <c r="C589835" t="s">
        <v>162</v>
      </c>
      <c r="D589835" s="273">
        <v>30557596.989999998</v>
      </c>
    </row>
    <row r="589836" spans="2:4" x14ac:dyDescent="0.2">
      <c r="B589836" t="s">
        <v>253</v>
      </c>
      <c r="C589836" t="s">
        <v>253</v>
      </c>
      <c r="D589836" s="273">
        <v>23224763.690000001</v>
      </c>
    </row>
    <row r="589837" spans="2:4" x14ac:dyDescent="0.2">
      <c r="B589837" t="s">
        <v>163</v>
      </c>
      <c r="C589837" t="s">
        <v>163</v>
      </c>
      <c r="D589837" s="273">
        <v>12704057.33</v>
      </c>
    </row>
    <row r="589838" spans="2:4" x14ac:dyDescent="0.2">
      <c r="B589838" t="s">
        <v>164</v>
      </c>
      <c r="C589838" t="s">
        <v>164</v>
      </c>
      <c r="D589838" s="273">
        <v>-68640.08</v>
      </c>
    </row>
    <row r="589839" spans="2:4" x14ac:dyDescent="0.2">
      <c r="B589839" t="s">
        <v>165</v>
      </c>
      <c r="C589839" t="s">
        <v>165</v>
      </c>
      <c r="D589839" s="273">
        <v>19164743.690000001</v>
      </c>
    </row>
    <row r="589840" spans="2:4" x14ac:dyDescent="0.2">
      <c r="B589840" t="s">
        <v>166</v>
      </c>
      <c r="C589840" t="s">
        <v>166</v>
      </c>
      <c r="D589840" s="273">
        <v>200431121.40000001</v>
      </c>
    </row>
    <row r="589841" spans="2:4" x14ac:dyDescent="0.2">
      <c r="B589841" t="s">
        <v>167</v>
      </c>
      <c r="C589841" t="s">
        <v>167</v>
      </c>
      <c r="D589841" s="273">
        <v>412104640.45999998</v>
      </c>
    </row>
    <row r="589842" spans="2:4" x14ac:dyDescent="0.2">
      <c r="B589842" t="s">
        <v>168</v>
      </c>
      <c r="C589842" t="s">
        <v>168</v>
      </c>
      <c r="D589842" s="273">
        <v>329580677.19</v>
      </c>
    </row>
    <row r="589843" spans="2:4" x14ac:dyDescent="0.2">
      <c r="B589843" t="s">
        <v>169</v>
      </c>
      <c r="C589843" t="s">
        <v>169</v>
      </c>
      <c r="D589843" s="273">
        <v>230288835.16999999</v>
      </c>
    </row>
    <row r="589844" spans="2:4" x14ac:dyDescent="0.2">
      <c r="B589844" t="s">
        <v>170</v>
      </c>
      <c r="C589844" t="s">
        <v>170</v>
      </c>
      <c r="D589844" s="273">
        <v>272410501.61000001</v>
      </c>
    </row>
    <row r="589845" spans="2:4" x14ac:dyDescent="0.2">
      <c r="B589845" t="s">
        <v>171</v>
      </c>
      <c r="C589845" t="s">
        <v>171</v>
      </c>
      <c r="D589845" s="273">
        <v>23786009.210000001</v>
      </c>
    </row>
    <row r="589846" spans="2:4" x14ac:dyDescent="0.2">
      <c r="B589846" t="s">
        <v>172</v>
      </c>
      <c r="C589846" t="s">
        <v>172</v>
      </c>
      <c r="D589846" s="273">
        <v>7975329.9699999997</v>
      </c>
    </row>
    <row r="589847" spans="2:4" x14ac:dyDescent="0.2">
      <c r="B589847" t="s">
        <v>173</v>
      </c>
      <c r="C589847" t="s">
        <v>173</v>
      </c>
      <c r="D589847" s="273">
        <v>56925380.359999999</v>
      </c>
    </row>
    <row r="589848" spans="2:4" x14ac:dyDescent="0.2">
      <c r="B589848" t="s">
        <v>174</v>
      </c>
      <c r="C589848" t="s">
        <v>174</v>
      </c>
      <c r="D589848" s="273">
        <v>1468025.62</v>
      </c>
    </row>
    <row r="589849" spans="2:4" x14ac:dyDescent="0.2">
      <c r="B589849" t="s">
        <v>175</v>
      </c>
      <c r="C589849" t="s">
        <v>175</v>
      </c>
      <c r="D589849" s="273">
        <v>23279878.120000001</v>
      </c>
    </row>
    <row r="589850" spans="2:4" x14ac:dyDescent="0.2">
      <c r="B589850" t="s">
        <v>176</v>
      </c>
      <c r="C589850" t="s">
        <v>176</v>
      </c>
      <c r="D589850" s="273">
        <v>45377287.770000003</v>
      </c>
    </row>
    <row r="589851" spans="2:4" x14ac:dyDescent="0.2">
      <c r="B589851" t="s">
        <v>177</v>
      </c>
      <c r="C589851" t="s">
        <v>177</v>
      </c>
      <c r="D589851" s="273">
        <v>12833663.210000001</v>
      </c>
    </row>
    <row r="589852" spans="2:4" x14ac:dyDescent="0.2">
      <c r="B589852" t="s">
        <v>178</v>
      </c>
      <c r="C589852" t="s">
        <v>178</v>
      </c>
      <c r="D589852" s="273">
        <v>34408985.140000001</v>
      </c>
    </row>
    <row r="589853" spans="2:4" x14ac:dyDescent="0.2">
      <c r="B589853" t="s">
        <v>179</v>
      </c>
      <c r="C589853" t="s">
        <v>179</v>
      </c>
      <c r="D589853" s="273">
        <v>922447.6</v>
      </c>
    </row>
    <row r="589854" spans="2:4" x14ac:dyDescent="0.2">
      <c r="B589854" t="s">
        <v>180</v>
      </c>
      <c r="C589854" t="s">
        <v>180</v>
      </c>
      <c r="D589854" s="273">
        <v>35958905.509999998</v>
      </c>
    </row>
    <row r="589855" spans="2:4" x14ac:dyDescent="0.2">
      <c r="B589855" t="s">
        <v>181</v>
      </c>
      <c r="C589855" t="s">
        <v>181</v>
      </c>
      <c r="D589855" s="273">
        <v>10454073.970000001</v>
      </c>
    </row>
    <row r="589856" spans="2:4" x14ac:dyDescent="0.2">
      <c r="B589856" t="s">
        <v>201</v>
      </c>
      <c r="C589856" t="s">
        <v>201</v>
      </c>
      <c r="D589856" s="273">
        <v>2448716400.71</v>
      </c>
    </row>
    <row r="606212" spans="2:4" x14ac:dyDescent="0.2">
      <c r="D606212" s="273">
        <v>46</v>
      </c>
    </row>
    <row r="606213" spans="2:4" x14ac:dyDescent="0.2">
      <c r="D606213" s="273" t="s">
        <v>41</v>
      </c>
    </row>
    <row r="606214" spans="2:4" x14ac:dyDescent="0.2">
      <c r="B606214" t="s">
        <v>157</v>
      </c>
      <c r="C606214" t="s">
        <v>157</v>
      </c>
      <c r="D606214" s="273">
        <v>8578838.3499999996</v>
      </c>
    </row>
    <row r="606215" spans="2:4" x14ac:dyDescent="0.2">
      <c r="B606215" t="s">
        <v>158</v>
      </c>
      <c r="C606215" t="s">
        <v>158</v>
      </c>
      <c r="D606215" s="273">
        <v>497020769.79000002</v>
      </c>
    </row>
    <row r="606216" spans="2:4" x14ac:dyDescent="0.2">
      <c r="B606216" t="s">
        <v>159</v>
      </c>
      <c r="C606216" t="s">
        <v>159</v>
      </c>
      <c r="D606216" s="273">
        <v>14077898.43</v>
      </c>
    </row>
    <row r="606217" spans="2:4" x14ac:dyDescent="0.2">
      <c r="B606217" t="s">
        <v>160</v>
      </c>
      <c r="C606217" t="s">
        <v>160</v>
      </c>
      <c r="D606217" s="273">
        <v>35769173.32</v>
      </c>
    </row>
    <row r="606218" spans="2:4" x14ac:dyDescent="0.2">
      <c r="B606218" t="s">
        <v>161</v>
      </c>
      <c r="C606218" t="s">
        <v>161</v>
      </c>
      <c r="D606218" s="273">
        <v>109481436.89</v>
      </c>
    </row>
    <row r="606219" spans="2:4" x14ac:dyDescent="0.2">
      <c r="B606219" t="s">
        <v>162</v>
      </c>
      <c r="C606219" t="s">
        <v>162</v>
      </c>
      <c r="D606219" s="273">
        <v>30557596.989999998</v>
      </c>
    </row>
    <row r="606220" spans="2:4" x14ac:dyDescent="0.2">
      <c r="B606220" t="s">
        <v>253</v>
      </c>
      <c r="C606220" t="s">
        <v>253</v>
      </c>
      <c r="D606220" s="273">
        <v>23224763.690000001</v>
      </c>
    </row>
    <row r="606221" spans="2:4" x14ac:dyDescent="0.2">
      <c r="B606221" t="s">
        <v>163</v>
      </c>
      <c r="C606221" t="s">
        <v>163</v>
      </c>
      <c r="D606221" s="273">
        <v>12704057.33</v>
      </c>
    </row>
    <row r="606222" spans="2:4" x14ac:dyDescent="0.2">
      <c r="B606222" t="s">
        <v>164</v>
      </c>
      <c r="C606222" t="s">
        <v>164</v>
      </c>
      <c r="D606222" s="273">
        <v>-68640.08</v>
      </c>
    </row>
    <row r="606223" spans="2:4" x14ac:dyDescent="0.2">
      <c r="B606223" t="s">
        <v>165</v>
      </c>
      <c r="C606223" t="s">
        <v>165</v>
      </c>
      <c r="D606223" s="273">
        <v>19164743.690000001</v>
      </c>
    </row>
    <row r="606224" spans="2:4" x14ac:dyDescent="0.2">
      <c r="B606224" t="s">
        <v>166</v>
      </c>
      <c r="C606224" t="s">
        <v>166</v>
      </c>
      <c r="D606224" s="273">
        <v>200431121.40000001</v>
      </c>
    </row>
    <row r="606225" spans="2:4" x14ac:dyDescent="0.2">
      <c r="B606225" t="s">
        <v>167</v>
      </c>
      <c r="C606225" t="s">
        <v>167</v>
      </c>
      <c r="D606225" s="273">
        <v>412104640.45999998</v>
      </c>
    </row>
    <row r="606226" spans="2:4" x14ac:dyDescent="0.2">
      <c r="B606226" t="s">
        <v>168</v>
      </c>
      <c r="C606226" t="s">
        <v>168</v>
      </c>
      <c r="D606226" s="273">
        <v>329580677.19</v>
      </c>
    </row>
    <row r="606227" spans="2:4" x14ac:dyDescent="0.2">
      <c r="B606227" t="s">
        <v>169</v>
      </c>
      <c r="C606227" t="s">
        <v>169</v>
      </c>
      <c r="D606227" s="273">
        <v>230288835.16999999</v>
      </c>
    </row>
    <row r="606228" spans="2:4" x14ac:dyDescent="0.2">
      <c r="B606228" t="s">
        <v>170</v>
      </c>
      <c r="C606228" t="s">
        <v>170</v>
      </c>
      <c r="D606228" s="273">
        <v>272410501.61000001</v>
      </c>
    </row>
    <row r="606229" spans="2:4" x14ac:dyDescent="0.2">
      <c r="B606229" t="s">
        <v>171</v>
      </c>
      <c r="C606229" t="s">
        <v>171</v>
      </c>
      <c r="D606229" s="273">
        <v>23786009.210000001</v>
      </c>
    </row>
    <row r="606230" spans="2:4" x14ac:dyDescent="0.2">
      <c r="B606230" t="s">
        <v>172</v>
      </c>
      <c r="C606230" t="s">
        <v>172</v>
      </c>
      <c r="D606230" s="273">
        <v>7975329.9699999997</v>
      </c>
    </row>
    <row r="606231" spans="2:4" x14ac:dyDescent="0.2">
      <c r="B606231" t="s">
        <v>173</v>
      </c>
      <c r="C606231" t="s">
        <v>173</v>
      </c>
      <c r="D606231" s="273">
        <v>56925380.359999999</v>
      </c>
    </row>
    <row r="606232" spans="2:4" x14ac:dyDescent="0.2">
      <c r="B606232" t="s">
        <v>174</v>
      </c>
      <c r="C606232" t="s">
        <v>174</v>
      </c>
      <c r="D606232" s="273">
        <v>1468025.62</v>
      </c>
    </row>
    <row r="606233" spans="2:4" x14ac:dyDescent="0.2">
      <c r="B606233" t="s">
        <v>175</v>
      </c>
      <c r="C606233" t="s">
        <v>175</v>
      </c>
      <c r="D606233" s="273">
        <v>23279878.120000001</v>
      </c>
    </row>
    <row r="606234" spans="2:4" x14ac:dyDescent="0.2">
      <c r="B606234" t="s">
        <v>176</v>
      </c>
      <c r="C606234" t="s">
        <v>176</v>
      </c>
      <c r="D606234" s="273">
        <v>45377287.770000003</v>
      </c>
    </row>
    <row r="606235" spans="2:4" x14ac:dyDescent="0.2">
      <c r="B606235" t="s">
        <v>177</v>
      </c>
      <c r="C606235" t="s">
        <v>177</v>
      </c>
      <c r="D606235" s="273">
        <v>12833663.210000001</v>
      </c>
    </row>
    <row r="606236" spans="2:4" x14ac:dyDescent="0.2">
      <c r="B606236" t="s">
        <v>178</v>
      </c>
      <c r="C606236" t="s">
        <v>178</v>
      </c>
      <c r="D606236" s="273">
        <v>34408985.140000001</v>
      </c>
    </row>
    <row r="606237" spans="2:4" x14ac:dyDescent="0.2">
      <c r="B606237" t="s">
        <v>179</v>
      </c>
      <c r="C606237" t="s">
        <v>179</v>
      </c>
      <c r="D606237" s="273">
        <v>922447.6</v>
      </c>
    </row>
    <row r="606238" spans="2:4" x14ac:dyDescent="0.2">
      <c r="B606238" t="s">
        <v>180</v>
      </c>
      <c r="C606238" t="s">
        <v>180</v>
      </c>
      <c r="D606238" s="273">
        <v>35958905.509999998</v>
      </c>
    </row>
    <row r="606239" spans="2:4" x14ac:dyDescent="0.2">
      <c r="B606239" t="s">
        <v>181</v>
      </c>
      <c r="C606239" t="s">
        <v>181</v>
      </c>
      <c r="D606239" s="273">
        <v>10454073.970000001</v>
      </c>
    </row>
    <row r="606240" spans="2:4" x14ac:dyDescent="0.2">
      <c r="B606240" t="s">
        <v>201</v>
      </c>
      <c r="C606240" t="s">
        <v>201</v>
      </c>
      <c r="D606240" s="273">
        <v>2448716400.71</v>
      </c>
    </row>
    <row r="622596" spans="2:4" x14ac:dyDescent="0.2">
      <c r="D622596" s="273">
        <v>46</v>
      </c>
    </row>
    <row r="622597" spans="2:4" x14ac:dyDescent="0.2">
      <c r="D622597" s="273" t="s">
        <v>41</v>
      </c>
    </row>
    <row r="622598" spans="2:4" x14ac:dyDescent="0.2">
      <c r="B622598" t="s">
        <v>157</v>
      </c>
      <c r="C622598" t="s">
        <v>157</v>
      </c>
      <c r="D622598" s="273">
        <v>8578838.3499999996</v>
      </c>
    </row>
    <row r="622599" spans="2:4" x14ac:dyDescent="0.2">
      <c r="B622599" t="s">
        <v>158</v>
      </c>
      <c r="C622599" t="s">
        <v>158</v>
      </c>
      <c r="D622599" s="273">
        <v>497020769.79000002</v>
      </c>
    </row>
    <row r="622600" spans="2:4" x14ac:dyDescent="0.2">
      <c r="B622600" t="s">
        <v>159</v>
      </c>
      <c r="C622600" t="s">
        <v>159</v>
      </c>
      <c r="D622600" s="273">
        <v>14077898.43</v>
      </c>
    </row>
    <row r="622601" spans="2:4" x14ac:dyDescent="0.2">
      <c r="B622601" t="s">
        <v>160</v>
      </c>
      <c r="C622601" t="s">
        <v>160</v>
      </c>
      <c r="D622601" s="273">
        <v>35769173.32</v>
      </c>
    </row>
    <row r="622602" spans="2:4" x14ac:dyDescent="0.2">
      <c r="B622602" t="s">
        <v>161</v>
      </c>
      <c r="C622602" t="s">
        <v>161</v>
      </c>
      <c r="D622602" s="273">
        <v>109481436.89</v>
      </c>
    </row>
    <row r="622603" spans="2:4" x14ac:dyDescent="0.2">
      <c r="B622603" t="s">
        <v>162</v>
      </c>
      <c r="C622603" t="s">
        <v>162</v>
      </c>
      <c r="D622603" s="273">
        <v>30557596.989999998</v>
      </c>
    </row>
    <row r="622604" spans="2:4" x14ac:dyDescent="0.2">
      <c r="B622604" t="s">
        <v>253</v>
      </c>
      <c r="C622604" t="s">
        <v>253</v>
      </c>
      <c r="D622604" s="273">
        <v>23224763.690000001</v>
      </c>
    </row>
    <row r="622605" spans="2:4" x14ac:dyDescent="0.2">
      <c r="B622605" t="s">
        <v>163</v>
      </c>
      <c r="C622605" t="s">
        <v>163</v>
      </c>
      <c r="D622605" s="273">
        <v>12704057.33</v>
      </c>
    </row>
    <row r="622606" spans="2:4" x14ac:dyDescent="0.2">
      <c r="B622606" t="s">
        <v>164</v>
      </c>
      <c r="C622606" t="s">
        <v>164</v>
      </c>
      <c r="D622606" s="273">
        <v>-68640.08</v>
      </c>
    </row>
    <row r="622607" spans="2:4" x14ac:dyDescent="0.2">
      <c r="B622607" t="s">
        <v>165</v>
      </c>
      <c r="C622607" t="s">
        <v>165</v>
      </c>
      <c r="D622607" s="273">
        <v>19164743.690000001</v>
      </c>
    </row>
    <row r="622608" spans="2:4" x14ac:dyDescent="0.2">
      <c r="B622608" t="s">
        <v>166</v>
      </c>
      <c r="C622608" t="s">
        <v>166</v>
      </c>
      <c r="D622608" s="273">
        <v>200431121.40000001</v>
      </c>
    </row>
    <row r="622609" spans="2:4" x14ac:dyDescent="0.2">
      <c r="B622609" t="s">
        <v>167</v>
      </c>
      <c r="C622609" t="s">
        <v>167</v>
      </c>
      <c r="D622609" s="273">
        <v>412104640.45999998</v>
      </c>
    </row>
    <row r="622610" spans="2:4" x14ac:dyDescent="0.2">
      <c r="B622610" t="s">
        <v>168</v>
      </c>
      <c r="C622610" t="s">
        <v>168</v>
      </c>
      <c r="D622610" s="273">
        <v>329580677.19</v>
      </c>
    </row>
    <row r="622611" spans="2:4" x14ac:dyDescent="0.2">
      <c r="B622611" t="s">
        <v>169</v>
      </c>
      <c r="C622611" t="s">
        <v>169</v>
      </c>
      <c r="D622611" s="273">
        <v>230288835.16999999</v>
      </c>
    </row>
    <row r="622612" spans="2:4" x14ac:dyDescent="0.2">
      <c r="B622612" t="s">
        <v>170</v>
      </c>
      <c r="C622612" t="s">
        <v>170</v>
      </c>
      <c r="D622612" s="273">
        <v>272410501.61000001</v>
      </c>
    </row>
    <row r="622613" spans="2:4" x14ac:dyDescent="0.2">
      <c r="B622613" t="s">
        <v>171</v>
      </c>
      <c r="C622613" t="s">
        <v>171</v>
      </c>
      <c r="D622613" s="273">
        <v>23786009.210000001</v>
      </c>
    </row>
    <row r="622614" spans="2:4" x14ac:dyDescent="0.2">
      <c r="B622614" t="s">
        <v>172</v>
      </c>
      <c r="C622614" t="s">
        <v>172</v>
      </c>
      <c r="D622614" s="273">
        <v>7975329.9699999997</v>
      </c>
    </row>
    <row r="622615" spans="2:4" x14ac:dyDescent="0.2">
      <c r="B622615" t="s">
        <v>173</v>
      </c>
      <c r="C622615" t="s">
        <v>173</v>
      </c>
      <c r="D622615" s="273">
        <v>56925380.359999999</v>
      </c>
    </row>
    <row r="622616" spans="2:4" x14ac:dyDescent="0.2">
      <c r="B622616" t="s">
        <v>174</v>
      </c>
      <c r="C622616" t="s">
        <v>174</v>
      </c>
      <c r="D622616" s="273">
        <v>1468025.62</v>
      </c>
    </row>
    <row r="622617" spans="2:4" x14ac:dyDescent="0.2">
      <c r="B622617" t="s">
        <v>175</v>
      </c>
      <c r="C622617" t="s">
        <v>175</v>
      </c>
      <c r="D622617" s="273">
        <v>23279878.120000001</v>
      </c>
    </row>
    <row r="622618" spans="2:4" x14ac:dyDescent="0.2">
      <c r="B622618" t="s">
        <v>176</v>
      </c>
      <c r="C622618" t="s">
        <v>176</v>
      </c>
      <c r="D622618" s="273">
        <v>45377287.770000003</v>
      </c>
    </row>
    <row r="622619" spans="2:4" x14ac:dyDescent="0.2">
      <c r="B622619" t="s">
        <v>177</v>
      </c>
      <c r="C622619" t="s">
        <v>177</v>
      </c>
      <c r="D622619" s="273">
        <v>12833663.210000001</v>
      </c>
    </row>
    <row r="622620" spans="2:4" x14ac:dyDescent="0.2">
      <c r="B622620" t="s">
        <v>178</v>
      </c>
      <c r="C622620" t="s">
        <v>178</v>
      </c>
      <c r="D622620" s="273">
        <v>34408985.140000001</v>
      </c>
    </row>
    <row r="622621" spans="2:4" x14ac:dyDescent="0.2">
      <c r="B622621" t="s">
        <v>179</v>
      </c>
      <c r="C622621" t="s">
        <v>179</v>
      </c>
      <c r="D622621" s="273">
        <v>922447.6</v>
      </c>
    </row>
    <row r="622622" spans="2:4" x14ac:dyDescent="0.2">
      <c r="B622622" t="s">
        <v>180</v>
      </c>
      <c r="C622622" t="s">
        <v>180</v>
      </c>
      <c r="D622622" s="273">
        <v>35958905.509999998</v>
      </c>
    </row>
    <row r="622623" spans="2:4" x14ac:dyDescent="0.2">
      <c r="B622623" t="s">
        <v>181</v>
      </c>
      <c r="C622623" t="s">
        <v>181</v>
      </c>
      <c r="D622623" s="273">
        <v>10454073.970000001</v>
      </c>
    </row>
    <row r="622624" spans="2:4" x14ac:dyDescent="0.2">
      <c r="B622624" t="s">
        <v>201</v>
      </c>
      <c r="C622624" t="s">
        <v>201</v>
      </c>
      <c r="D622624" s="273">
        <v>2448716400.71</v>
      </c>
    </row>
    <row r="638980" spans="2:4" x14ac:dyDescent="0.2">
      <c r="D638980" s="273">
        <v>46</v>
      </c>
    </row>
    <row r="638981" spans="2:4" x14ac:dyDescent="0.2">
      <c r="D638981" s="273" t="s">
        <v>41</v>
      </c>
    </row>
    <row r="638982" spans="2:4" x14ac:dyDescent="0.2">
      <c r="B638982" t="s">
        <v>157</v>
      </c>
      <c r="C638982" t="s">
        <v>157</v>
      </c>
      <c r="D638982" s="273">
        <v>8578838.3499999996</v>
      </c>
    </row>
    <row r="638983" spans="2:4" x14ac:dyDescent="0.2">
      <c r="B638983" t="s">
        <v>158</v>
      </c>
      <c r="C638983" t="s">
        <v>158</v>
      </c>
      <c r="D638983" s="273">
        <v>497020769.79000002</v>
      </c>
    </row>
    <row r="638984" spans="2:4" x14ac:dyDescent="0.2">
      <c r="B638984" t="s">
        <v>159</v>
      </c>
      <c r="C638984" t="s">
        <v>159</v>
      </c>
      <c r="D638984" s="273">
        <v>14077898.43</v>
      </c>
    </row>
    <row r="638985" spans="2:4" x14ac:dyDescent="0.2">
      <c r="B638985" t="s">
        <v>160</v>
      </c>
      <c r="C638985" t="s">
        <v>160</v>
      </c>
      <c r="D638985" s="273">
        <v>35769173.32</v>
      </c>
    </row>
    <row r="638986" spans="2:4" x14ac:dyDescent="0.2">
      <c r="B638986" t="s">
        <v>161</v>
      </c>
      <c r="C638986" t="s">
        <v>161</v>
      </c>
      <c r="D638986" s="273">
        <v>109481436.89</v>
      </c>
    </row>
    <row r="638987" spans="2:4" x14ac:dyDescent="0.2">
      <c r="B638987" t="s">
        <v>162</v>
      </c>
      <c r="C638987" t="s">
        <v>162</v>
      </c>
      <c r="D638987" s="273">
        <v>30557596.989999998</v>
      </c>
    </row>
    <row r="638988" spans="2:4" x14ac:dyDescent="0.2">
      <c r="B638988" t="s">
        <v>253</v>
      </c>
      <c r="C638988" t="s">
        <v>253</v>
      </c>
      <c r="D638988" s="273">
        <v>23224763.690000001</v>
      </c>
    </row>
    <row r="638989" spans="2:4" x14ac:dyDescent="0.2">
      <c r="B638989" t="s">
        <v>163</v>
      </c>
      <c r="C638989" t="s">
        <v>163</v>
      </c>
      <c r="D638989" s="273">
        <v>12704057.33</v>
      </c>
    </row>
    <row r="638990" spans="2:4" x14ac:dyDescent="0.2">
      <c r="B638990" t="s">
        <v>164</v>
      </c>
      <c r="C638990" t="s">
        <v>164</v>
      </c>
      <c r="D638990" s="273">
        <v>-68640.08</v>
      </c>
    </row>
    <row r="638991" spans="2:4" x14ac:dyDescent="0.2">
      <c r="B638991" t="s">
        <v>165</v>
      </c>
      <c r="C638991" t="s">
        <v>165</v>
      </c>
      <c r="D638991" s="273">
        <v>19164743.690000001</v>
      </c>
    </row>
    <row r="638992" spans="2:4" x14ac:dyDescent="0.2">
      <c r="B638992" t="s">
        <v>166</v>
      </c>
      <c r="C638992" t="s">
        <v>166</v>
      </c>
      <c r="D638992" s="273">
        <v>200431121.40000001</v>
      </c>
    </row>
    <row r="638993" spans="2:4" x14ac:dyDescent="0.2">
      <c r="B638993" t="s">
        <v>167</v>
      </c>
      <c r="C638993" t="s">
        <v>167</v>
      </c>
      <c r="D638993" s="273">
        <v>412104640.45999998</v>
      </c>
    </row>
    <row r="638994" spans="2:4" x14ac:dyDescent="0.2">
      <c r="B638994" t="s">
        <v>168</v>
      </c>
      <c r="C638994" t="s">
        <v>168</v>
      </c>
      <c r="D638994" s="273">
        <v>329580677.19</v>
      </c>
    </row>
    <row r="638995" spans="2:4" x14ac:dyDescent="0.2">
      <c r="B638995" t="s">
        <v>169</v>
      </c>
      <c r="C638995" t="s">
        <v>169</v>
      </c>
      <c r="D638995" s="273">
        <v>230288835.16999999</v>
      </c>
    </row>
    <row r="638996" spans="2:4" x14ac:dyDescent="0.2">
      <c r="B638996" t="s">
        <v>170</v>
      </c>
      <c r="C638996" t="s">
        <v>170</v>
      </c>
      <c r="D638996" s="273">
        <v>272410501.61000001</v>
      </c>
    </row>
    <row r="638997" spans="2:4" x14ac:dyDescent="0.2">
      <c r="B638997" t="s">
        <v>171</v>
      </c>
      <c r="C638997" t="s">
        <v>171</v>
      </c>
      <c r="D638997" s="273">
        <v>23786009.210000001</v>
      </c>
    </row>
    <row r="638998" spans="2:4" x14ac:dyDescent="0.2">
      <c r="B638998" t="s">
        <v>172</v>
      </c>
      <c r="C638998" t="s">
        <v>172</v>
      </c>
      <c r="D638998" s="273">
        <v>7975329.9699999997</v>
      </c>
    </row>
    <row r="638999" spans="2:4" x14ac:dyDescent="0.2">
      <c r="B638999" t="s">
        <v>173</v>
      </c>
      <c r="C638999" t="s">
        <v>173</v>
      </c>
      <c r="D638999" s="273">
        <v>56925380.359999999</v>
      </c>
    </row>
    <row r="639000" spans="2:4" x14ac:dyDescent="0.2">
      <c r="B639000" t="s">
        <v>174</v>
      </c>
      <c r="C639000" t="s">
        <v>174</v>
      </c>
      <c r="D639000" s="273">
        <v>1468025.62</v>
      </c>
    </row>
    <row r="639001" spans="2:4" x14ac:dyDescent="0.2">
      <c r="B639001" t="s">
        <v>175</v>
      </c>
      <c r="C639001" t="s">
        <v>175</v>
      </c>
      <c r="D639001" s="273">
        <v>23279878.120000001</v>
      </c>
    </row>
    <row r="639002" spans="2:4" x14ac:dyDescent="0.2">
      <c r="B639002" t="s">
        <v>176</v>
      </c>
      <c r="C639002" t="s">
        <v>176</v>
      </c>
      <c r="D639002" s="273">
        <v>45377287.770000003</v>
      </c>
    </row>
    <row r="639003" spans="2:4" x14ac:dyDescent="0.2">
      <c r="B639003" t="s">
        <v>177</v>
      </c>
      <c r="C639003" t="s">
        <v>177</v>
      </c>
      <c r="D639003" s="273">
        <v>12833663.210000001</v>
      </c>
    </row>
    <row r="639004" spans="2:4" x14ac:dyDescent="0.2">
      <c r="B639004" t="s">
        <v>178</v>
      </c>
      <c r="C639004" t="s">
        <v>178</v>
      </c>
      <c r="D639004" s="273">
        <v>34408985.140000001</v>
      </c>
    </row>
    <row r="639005" spans="2:4" x14ac:dyDescent="0.2">
      <c r="B639005" t="s">
        <v>179</v>
      </c>
      <c r="C639005" t="s">
        <v>179</v>
      </c>
      <c r="D639005" s="273">
        <v>922447.6</v>
      </c>
    </row>
    <row r="639006" spans="2:4" x14ac:dyDescent="0.2">
      <c r="B639006" t="s">
        <v>180</v>
      </c>
      <c r="C639006" t="s">
        <v>180</v>
      </c>
      <c r="D639006" s="273">
        <v>35958905.509999998</v>
      </c>
    </row>
    <row r="639007" spans="2:4" x14ac:dyDescent="0.2">
      <c r="B639007" t="s">
        <v>181</v>
      </c>
      <c r="C639007" t="s">
        <v>181</v>
      </c>
      <c r="D639007" s="273">
        <v>10454073.970000001</v>
      </c>
    </row>
    <row r="639008" spans="2:4" x14ac:dyDescent="0.2">
      <c r="B639008" t="s">
        <v>201</v>
      </c>
      <c r="C639008" t="s">
        <v>201</v>
      </c>
      <c r="D639008" s="273">
        <v>2448716400.71</v>
      </c>
    </row>
    <row r="655364" spans="2:4" x14ac:dyDescent="0.2">
      <c r="D655364" s="273">
        <v>46</v>
      </c>
    </row>
    <row r="655365" spans="2:4" x14ac:dyDescent="0.2">
      <c r="D655365" s="273" t="s">
        <v>41</v>
      </c>
    </row>
    <row r="655366" spans="2:4" x14ac:dyDescent="0.2">
      <c r="B655366" t="s">
        <v>157</v>
      </c>
      <c r="C655366" t="s">
        <v>157</v>
      </c>
      <c r="D655366" s="273">
        <v>8578838.3499999996</v>
      </c>
    </row>
    <row r="655367" spans="2:4" x14ac:dyDescent="0.2">
      <c r="B655367" t="s">
        <v>158</v>
      </c>
      <c r="C655367" t="s">
        <v>158</v>
      </c>
      <c r="D655367" s="273">
        <v>497020769.79000002</v>
      </c>
    </row>
    <row r="655368" spans="2:4" x14ac:dyDescent="0.2">
      <c r="B655368" t="s">
        <v>159</v>
      </c>
      <c r="C655368" t="s">
        <v>159</v>
      </c>
      <c r="D655368" s="273">
        <v>14077898.43</v>
      </c>
    </row>
    <row r="655369" spans="2:4" x14ac:dyDescent="0.2">
      <c r="B655369" t="s">
        <v>160</v>
      </c>
      <c r="C655369" t="s">
        <v>160</v>
      </c>
      <c r="D655369" s="273">
        <v>35769173.32</v>
      </c>
    </row>
    <row r="655370" spans="2:4" x14ac:dyDescent="0.2">
      <c r="B655370" t="s">
        <v>161</v>
      </c>
      <c r="C655370" t="s">
        <v>161</v>
      </c>
      <c r="D655370" s="273">
        <v>109481436.89</v>
      </c>
    </row>
    <row r="655371" spans="2:4" x14ac:dyDescent="0.2">
      <c r="B655371" t="s">
        <v>162</v>
      </c>
      <c r="C655371" t="s">
        <v>162</v>
      </c>
      <c r="D655371" s="273">
        <v>30557596.989999998</v>
      </c>
    </row>
    <row r="655372" spans="2:4" x14ac:dyDescent="0.2">
      <c r="B655372" t="s">
        <v>253</v>
      </c>
      <c r="C655372" t="s">
        <v>253</v>
      </c>
      <c r="D655372" s="273">
        <v>23224763.690000001</v>
      </c>
    </row>
    <row r="655373" spans="2:4" x14ac:dyDescent="0.2">
      <c r="B655373" t="s">
        <v>163</v>
      </c>
      <c r="C655373" t="s">
        <v>163</v>
      </c>
      <c r="D655373" s="273">
        <v>12704057.33</v>
      </c>
    </row>
    <row r="655374" spans="2:4" x14ac:dyDescent="0.2">
      <c r="B655374" t="s">
        <v>164</v>
      </c>
      <c r="C655374" t="s">
        <v>164</v>
      </c>
      <c r="D655374" s="273">
        <v>-68640.08</v>
      </c>
    </row>
    <row r="655375" spans="2:4" x14ac:dyDescent="0.2">
      <c r="B655375" t="s">
        <v>165</v>
      </c>
      <c r="C655375" t="s">
        <v>165</v>
      </c>
      <c r="D655375" s="273">
        <v>19164743.690000001</v>
      </c>
    </row>
    <row r="655376" spans="2:4" x14ac:dyDescent="0.2">
      <c r="B655376" t="s">
        <v>166</v>
      </c>
      <c r="C655376" t="s">
        <v>166</v>
      </c>
      <c r="D655376" s="273">
        <v>200431121.40000001</v>
      </c>
    </row>
    <row r="655377" spans="2:4" x14ac:dyDescent="0.2">
      <c r="B655377" t="s">
        <v>167</v>
      </c>
      <c r="C655377" t="s">
        <v>167</v>
      </c>
      <c r="D655377" s="273">
        <v>412104640.45999998</v>
      </c>
    </row>
    <row r="655378" spans="2:4" x14ac:dyDescent="0.2">
      <c r="B655378" t="s">
        <v>168</v>
      </c>
      <c r="C655378" t="s">
        <v>168</v>
      </c>
      <c r="D655378" s="273">
        <v>329580677.19</v>
      </c>
    </row>
    <row r="655379" spans="2:4" x14ac:dyDescent="0.2">
      <c r="B655379" t="s">
        <v>169</v>
      </c>
      <c r="C655379" t="s">
        <v>169</v>
      </c>
      <c r="D655379" s="273">
        <v>230288835.16999999</v>
      </c>
    </row>
    <row r="655380" spans="2:4" x14ac:dyDescent="0.2">
      <c r="B655380" t="s">
        <v>170</v>
      </c>
      <c r="C655380" t="s">
        <v>170</v>
      </c>
      <c r="D655380" s="273">
        <v>272410501.61000001</v>
      </c>
    </row>
    <row r="655381" spans="2:4" x14ac:dyDescent="0.2">
      <c r="B655381" t="s">
        <v>171</v>
      </c>
      <c r="C655381" t="s">
        <v>171</v>
      </c>
      <c r="D655381" s="273">
        <v>23786009.210000001</v>
      </c>
    </row>
    <row r="655382" spans="2:4" x14ac:dyDescent="0.2">
      <c r="B655382" t="s">
        <v>172</v>
      </c>
      <c r="C655382" t="s">
        <v>172</v>
      </c>
      <c r="D655382" s="273">
        <v>7975329.9699999997</v>
      </c>
    </row>
    <row r="655383" spans="2:4" x14ac:dyDescent="0.2">
      <c r="B655383" t="s">
        <v>173</v>
      </c>
      <c r="C655383" t="s">
        <v>173</v>
      </c>
      <c r="D655383" s="273">
        <v>56925380.359999999</v>
      </c>
    </row>
    <row r="655384" spans="2:4" x14ac:dyDescent="0.2">
      <c r="B655384" t="s">
        <v>174</v>
      </c>
      <c r="C655384" t="s">
        <v>174</v>
      </c>
      <c r="D655384" s="273">
        <v>1468025.62</v>
      </c>
    </row>
    <row r="655385" spans="2:4" x14ac:dyDescent="0.2">
      <c r="B655385" t="s">
        <v>175</v>
      </c>
      <c r="C655385" t="s">
        <v>175</v>
      </c>
      <c r="D655385" s="273">
        <v>23279878.120000001</v>
      </c>
    </row>
    <row r="655386" spans="2:4" x14ac:dyDescent="0.2">
      <c r="B655386" t="s">
        <v>176</v>
      </c>
      <c r="C655386" t="s">
        <v>176</v>
      </c>
      <c r="D655386" s="273">
        <v>45377287.770000003</v>
      </c>
    </row>
    <row r="655387" spans="2:4" x14ac:dyDescent="0.2">
      <c r="B655387" t="s">
        <v>177</v>
      </c>
      <c r="C655387" t="s">
        <v>177</v>
      </c>
      <c r="D655387" s="273">
        <v>12833663.210000001</v>
      </c>
    </row>
    <row r="655388" spans="2:4" x14ac:dyDescent="0.2">
      <c r="B655388" t="s">
        <v>178</v>
      </c>
      <c r="C655388" t="s">
        <v>178</v>
      </c>
      <c r="D655388" s="273">
        <v>34408985.140000001</v>
      </c>
    </row>
    <row r="655389" spans="2:4" x14ac:dyDescent="0.2">
      <c r="B655389" t="s">
        <v>179</v>
      </c>
      <c r="C655389" t="s">
        <v>179</v>
      </c>
      <c r="D655389" s="273">
        <v>922447.6</v>
      </c>
    </row>
    <row r="655390" spans="2:4" x14ac:dyDescent="0.2">
      <c r="B655390" t="s">
        <v>180</v>
      </c>
      <c r="C655390" t="s">
        <v>180</v>
      </c>
      <c r="D655390" s="273">
        <v>35958905.509999998</v>
      </c>
    </row>
    <row r="655391" spans="2:4" x14ac:dyDescent="0.2">
      <c r="B655391" t="s">
        <v>181</v>
      </c>
      <c r="C655391" t="s">
        <v>181</v>
      </c>
      <c r="D655391" s="273">
        <v>10454073.970000001</v>
      </c>
    </row>
    <row r="655392" spans="2:4" x14ac:dyDescent="0.2">
      <c r="B655392" t="s">
        <v>201</v>
      </c>
      <c r="C655392" t="s">
        <v>201</v>
      </c>
      <c r="D655392" s="273">
        <v>2448716400.71</v>
      </c>
    </row>
    <row r="671748" spans="2:4" x14ac:dyDescent="0.2">
      <c r="D671748" s="273">
        <v>46</v>
      </c>
    </row>
    <row r="671749" spans="2:4" x14ac:dyDescent="0.2">
      <c r="D671749" s="273" t="s">
        <v>41</v>
      </c>
    </row>
    <row r="671750" spans="2:4" x14ac:dyDescent="0.2">
      <c r="B671750" t="s">
        <v>157</v>
      </c>
      <c r="C671750" t="s">
        <v>157</v>
      </c>
      <c r="D671750" s="273">
        <v>8578838.3499999996</v>
      </c>
    </row>
    <row r="671751" spans="2:4" x14ac:dyDescent="0.2">
      <c r="B671751" t="s">
        <v>158</v>
      </c>
      <c r="C671751" t="s">
        <v>158</v>
      </c>
      <c r="D671751" s="273">
        <v>497020769.79000002</v>
      </c>
    </row>
    <row r="671752" spans="2:4" x14ac:dyDescent="0.2">
      <c r="B671752" t="s">
        <v>159</v>
      </c>
      <c r="C671752" t="s">
        <v>159</v>
      </c>
      <c r="D671752" s="273">
        <v>14077898.43</v>
      </c>
    </row>
    <row r="671753" spans="2:4" x14ac:dyDescent="0.2">
      <c r="B671753" t="s">
        <v>160</v>
      </c>
      <c r="C671753" t="s">
        <v>160</v>
      </c>
      <c r="D671753" s="273">
        <v>35769173.32</v>
      </c>
    </row>
    <row r="671754" spans="2:4" x14ac:dyDescent="0.2">
      <c r="B671754" t="s">
        <v>161</v>
      </c>
      <c r="C671754" t="s">
        <v>161</v>
      </c>
      <c r="D671754" s="273">
        <v>109481436.89</v>
      </c>
    </row>
    <row r="671755" spans="2:4" x14ac:dyDescent="0.2">
      <c r="B671755" t="s">
        <v>162</v>
      </c>
      <c r="C671755" t="s">
        <v>162</v>
      </c>
      <c r="D671755" s="273">
        <v>30557596.989999998</v>
      </c>
    </row>
    <row r="671756" spans="2:4" x14ac:dyDescent="0.2">
      <c r="B671756" t="s">
        <v>253</v>
      </c>
      <c r="C671756" t="s">
        <v>253</v>
      </c>
      <c r="D671756" s="273">
        <v>23224763.690000001</v>
      </c>
    </row>
    <row r="671757" spans="2:4" x14ac:dyDescent="0.2">
      <c r="B671757" t="s">
        <v>163</v>
      </c>
      <c r="C671757" t="s">
        <v>163</v>
      </c>
      <c r="D671757" s="273">
        <v>12704057.33</v>
      </c>
    </row>
    <row r="671758" spans="2:4" x14ac:dyDescent="0.2">
      <c r="B671758" t="s">
        <v>164</v>
      </c>
      <c r="C671758" t="s">
        <v>164</v>
      </c>
      <c r="D671758" s="273">
        <v>-68640.08</v>
      </c>
    </row>
    <row r="671759" spans="2:4" x14ac:dyDescent="0.2">
      <c r="B671759" t="s">
        <v>165</v>
      </c>
      <c r="C671759" t="s">
        <v>165</v>
      </c>
      <c r="D671759" s="273">
        <v>19164743.690000001</v>
      </c>
    </row>
    <row r="671760" spans="2:4" x14ac:dyDescent="0.2">
      <c r="B671760" t="s">
        <v>166</v>
      </c>
      <c r="C671760" t="s">
        <v>166</v>
      </c>
      <c r="D671760" s="273">
        <v>200431121.40000001</v>
      </c>
    </row>
    <row r="671761" spans="2:4" x14ac:dyDescent="0.2">
      <c r="B671761" t="s">
        <v>167</v>
      </c>
      <c r="C671761" t="s">
        <v>167</v>
      </c>
      <c r="D671761" s="273">
        <v>412104640.45999998</v>
      </c>
    </row>
    <row r="671762" spans="2:4" x14ac:dyDescent="0.2">
      <c r="B671762" t="s">
        <v>168</v>
      </c>
      <c r="C671762" t="s">
        <v>168</v>
      </c>
      <c r="D671762" s="273">
        <v>329580677.19</v>
      </c>
    </row>
    <row r="671763" spans="2:4" x14ac:dyDescent="0.2">
      <c r="B671763" t="s">
        <v>169</v>
      </c>
      <c r="C671763" t="s">
        <v>169</v>
      </c>
      <c r="D671763" s="273">
        <v>230288835.16999999</v>
      </c>
    </row>
    <row r="671764" spans="2:4" x14ac:dyDescent="0.2">
      <c r="B671764" t="s">
        <v>170</v>
      </c>
      <c r="C671764" t="s">
        <v>170</v>
      </c>
      <c r="D671764" s="273">
        <v>272410501.61000001</v>
      </c>
    </row>
    <row r="671765" spans="2:4" x14ac:dyDescent="0.2">
      <c r="B671765" t="s">
        <v>171</v>
      </c>
      <c r="C671765" t="s">
        <v>171</v>
      </c>
      <c r="D671765" s="273">
        <v>23786009.210000001</v>
      </c>
    </row>
    <row r="671766" spans="2:4" x14ac:dyDescent="0.2">
      <c r="B671766" t="s">
        <v>172</v>
      </c>
      <c r="C671766" t="s">
        <v>172</v>
      </c>
      <c r="D671766" s="273">
        <v>7975329.9699999997</v>
      </c>
    </row>
    <row r="671767" spans="2:4" x14ac:dyDescent="0.2">
      <c r="B671767" t="s">
        <v>173</v>
      </c>
      <c r="C671767" t="s">
        <v>173</v>
      </c>
      <c r="D671767" s="273">
        <v>56925380.359999999</v>
      </c>
    </row>
    <row r="671768" spans="2:4" x14ac:dyDescent="0.2">
      <c r="B671768" t="s">
        <v>174</v>
      </c>
      <c r="C671768" t="s">
        <v>174</v>
      </c>
      <c r="D671768" s="273">
        <v>1468025.62</v>
      </c>
    </row>
    <row r="671769" spans="2:4" x14ac:dyDescent="0.2">
      <c r="B671769" t="s">
        <v>175</v>
      </c>
      <c r="C671769" t="s">
        <v>175</v>
      </c>
      <c r="D671769" s="273">
        <v>23279878.120000001</v>
      </c>
    </row>
    <row r="671770" spans="2:4" x14ac:dyDescent="0.2">
      <c r="B671770" t="s">
        <v>176</v>
      </c>
      <c r="C671770" t="s">
        <v>176</v>
      </c>
      <c r="D671770" s="273">
        <v>45377287.770000003</v>
      </c>
    </row>
    <row r="671771" spans="2:4" x14ac:dyDescent="0.2">
      <c r="B671771" t="s">
        <v>177</v>
      </c>
      <c r="C671771" t="s">
        <v>177</v>
      </c>
      <c r="D671771" s="273">
        <v>12833663.210000001</v>
      </c>
    </row>
    <row r="671772" spans="2:4" x14ac:dyDescent="0.2">
      <c r="B671772" t="s">
        <v>178</v>
      </c>
      <c r="C671772" t="s">
        <v>178</v>
      </c>
      <c r="D671772" s="273">
        <v>34408985.140000001</v>
      </c>
    </row>
    <row r="671773" spans="2:4" x14ac:dyDescent="0.2">
      <c r="B671773" t="s">
        <v>179</v>
      </c>
      <c r="C671773" t="s">
        <v>179</v>
      </c>
      <c r="D671773" s="273">
        <v>922447.6</v>
      </c>
    </row>
    <row r="671774" spans="2:4" x14ac:dyDescent="0.2">
      <c r="B671774" t="s">
        <v>180</v>
      </c>
      <c r="C671774" t="s">
        <v>180</v>
      </c>
      <c r="D671774" s="273">
        <v>35958905.509999998</v>
      </c>
    </row>
    <row r="671775" spans="2:4" x14ac:dyDescent="0.2">
      <c r="B671775" t="s">
        <v>181</v>
      </c>
      <c r="C671775" t="s">
        <v>181</v>
      </c>
      <c r="D671775" s="273">
        <v>10454073.970000001</v>
      </c>
    </row>
    <row r="671776" spans="2:4" x14ac:dyDescent="0.2">
      <c r="B671776" t="s">
        <v>201</v>
      </c>
      <c r="C671776" t="s">
        <v>201</v>
      </c>
      <c r="D671776" s="273">
        <v>2448716400.71</v>
      </c>
    </row>
    <row r="688132" spans="2:4" x14ac:dyDescent="0.2">
      <c r="D688132" s="273">
        <v>46</v>
      </c>
    </row>
    <row r="688133" spans="2:4" x14ac:dyDescent="0.2">
      <c r="D688133" s="273" t="s">
        <v>41</v>
      </c>
    </row>
    <row r="688134" spans="2:4" x14ac:dyDescent="0.2">
      <c r="B688134" t="s">
        <v>157</v>
      </c>
      <c r="C688134" t="s">
        <v>157</v>
      </c>
      <c r="D688134" s="273">
        <v>8578838.3499999996</v>
      </c>
    </row>
    <row r="688135" spans="2:4" x14ac:dyDescent="0.2">
      <c r="B688135" t="s">
        <v>158</v>
      </c>
      <c r="C688135" t="s">
        <v>158</v>
      </c>
      <c r="D688135" s="273">
        <v>497020769.79000002</v>
      </c>
    </row>
    <row r="688136" spans="2:4" x14ac:dyDescent="0.2">
      <c r="B688136" t="s">
        <v>159</v>
      </c>
      <c r="C688136" t="s">
        <v>159</v>
      </c>
      <c r="D688136" s="273">
        <v>14077898.43</v>
      </c>
    </row>
    <row r="688137" spans="2:4" x14ac:dyDescent="0.2">
      <c r="B688137" t="s">
        <v>160</v>
      </c>
      <c r="C688137" t="s">
        <v>160</v>
      </c>
      <c r="D688137" s="273">
        <v>35769173.32</v>
      </c>
    </row>
    <row r="688138" spans="2:4" x14ac:dyDescent="0.2">
      <c r="B688138" t="s">
        <v>161</v>
      </c>
      <c r="C688138" t="s">
        <v>161</v>
      </c>
      <c r="D688138" s="273">
        <v>109481436.89</v>
      </c>
    </row>
    <row r="688139" spans="2:4" x14ac:dyDescent="0.2">
      <c r="B688139" t="s">
        <v>162</v>
      </c>
      <c r="C688139" t="s">
        <v>162</v>
      </c>
      <c r="D688139" s="273">
        <v>30557596.989999998</v>
      </c>
    </row>
    <row r="688140" spans="2:4" x14ac:dyDescent="0.2">
      <c r="B688140" t="s">
        <v>253</v>
      </c>
      <c r="C688140" t="s">
        <v>253</v>
      </c>
      <c r="D688140" s="273">
        <v>23224763.690000001</v>
      </c>
    </row>
    <row r="688141" spans="2:4" x14ac:dyDescent="0.2">
      <c r="B688141" t="s">
        <v>163</v>
      </c>
      <c r="C688141" t="s">
        <v>163</v>
      </c>
      <c r="D688141" s="273">
        <v>12704057.33</v>
      </c>
    </row>
    <row r="688142" spans="2:4" x14ac:dyDescent="0.2">
      <c r="B688142" t="s">
        <v>164</v>
      </c>
      <c r="C688142" t="s">
        <v>164</v>
      </c>
      <c r="D688142" s="273">
        <v>-68640.08</v>
      </c>
    </row>
    <row r="688143" spans="2:4" x14ac:dyDescent="0.2">
      <c r="B688143" t="s">
        <v>165</v>
      </c>
      <c r="C688143" t="s">
        <v>165</v>
      </c>
      <c r="D688143" s="273">
        <v>19164743.690000001</v>
      </c>
    </row>
    <row r="688144" spans="2:4" x14ac:dyDescent="0.2">
      <c r="B688144" t="s">
        <v>166</v>
      </c>
      <c r="C688144" t="s">
        <v>166</v>
      </c>
      <c r="D688144" s="273">
        <v>200431121.40000001</v>
      </c>
    </row>
    <row r="688145" spans="2:4" x14ac:dyDescent="0.2">
      <c r="B688145" t="s">
        <v>167</v>
      </c>
      <c r="C688145" t="s">
        <v>167</v>
      </c>
      <c r="D688145" s="273">
        <v>412104640.45999998</v>
      </c>
    </row>
    <row r="688146" spans="2:4" x14ac:dyDescent="0.2">
      <c r="B688146" t="s">
        <v>168</v>
      </c>
      <c r="C688146" t="s">
        <v>168</v>
      </c>
      <c r="D688146" s="273">
        <v>329580677.19</v>
      </c>
    </row>
    <row r="688147" spans="2:4" x14ac:dyDescent="0.2">
      <c r="B688147" t="s">
        <v>169</v>
      </c>
      <c r="C688147" t="s">
        <v>169</v>
      </c>
      <c r="D688147" s="273">
        <v>230288835.16999999</v>
      </c>
    </row>
    <row r="688148" spans="2:4" x14ac:dyDescent="0.2">
      <c r="B688148" t="s">
        <v>170</v>
      </c>
      <c r="C688148" t="s">
        <v>170</v>
      </c>
      <c r="D688148" s="273">
        <v>272410501.61000001</v>
      </c>
    </row>
    <row r="688149" spans="2:4" x14ac:dyDescent="0.2">
      <c r="B688149" t="s">
        <v>171</v>
      </c>
      <c r="C688149" t="s">
        <v>171</v>
      </c>
      <c r="D688149" s="273">
        <v>23786009.210000001</v>
      </c>
    </row>
    <row r="688150" spans="2:4" x14ac:dyDescent="0.2">
      <c r="B688150" t="s">
        <v>172</v>
      </c>
      <c r="C688150" t="s">
        <v>172</v>
      </c>
      <c r="D688150" s="273">
        <v>7975329.9699999997</v>
      </c>
    </row>
    <row r="688151" spans="2:4" x14ac:dyDescent="0.2">
      <c r="B688151" t="s">
        <v>173</v>
      </c>
      <c r="C688151" t="s">
        <v>173</v>
      </c>
      <c r="D688151" s="273">
        <v>56925380.359999999</v>
      </c>
    </row>
    <row r="688152" spans="2:4" x14ac:dyDescent="0.2">
      <c r="B688152" t="s">
        <v>174</v>
      </c>
      <c r="C688152" t="s">
        <v>174</v>
      </c>
      <c r="D688152" s="273">
        <v>1468025.62</v>
      </c>
    </row>
    <row r="688153" spans="2:4" x14ac:dyDescent="0.2">
      <c r="B688153" t="s">
        <v>175</v>
      </c>
      <c r="C688153" t="s">
        <v>175</v>
      </c>
      <c r="D688153" s="273">
        <v>23279878.120000001</v>
      </c>
    </row>
    <row r="688154" spans="2:4" x14ac:dyDescent="0.2">
      <c r="B688154" t="s">
        <v>176</v>
      </c>
      <c r="C688154" t="s">
        <v>176</v>
      </c>
      <c r="D688154" s="273">
        <v>45377287.770000003</v>
      </c>
    </row>
    <row r="688155" spans="2:4" x14ac:dyDescent="0.2">
      <c r="B688155" t="s">
        <v>177</v>
      </c>
      <c r="C688155" t="s">
        <v>177</v>
      </c>
      <c r="D688155" s="273">
        <v>12833663.210000001</v>
      </c>
    </row>
    <row r="688156" spans="2:4" x14ac:dyDescent="0.2">
      <c r="B688156" t="s">
        <v>178</v>
      </c>
      <c r="C688156" t="s">
        <v>178</v>
      </c>
      <c r="D688156" s="273">
        <v>34408985.140000001</v>
      </c>
    </row>
    <row r="688157" spans="2:4" x14ac:dyDescent="0.2">
      <c r="B688157" t="s">
        <v>179</v>
      </c>
      <c r="C688157" t="s">
        <v>179</v>
      </c>
      <c r="D688157" s="273">
        <v>922447.6</v>
      </c>
    </row>
    <row r="688158" spans="2:4" x14ac:dyDescent="0.2">
      <c r="B688158" t="s">
        <v>180</v>
      </c>
      <c r="C688158" t="s">
        <v>180</v>
      </c>
      <c r="D688158" s="273">
        <v>35958905.509999998</v>
      </c>
    </row>
    <row r="688159" spans="2:4" x14ac:dyDescent="0.2">
      <c r="B688159" t="s">
        <v>181</v>
      </c>
      <c r="C688159" t="s">
        <v>181</v>
      </c>
      <c r="D688159" s="273">
        <v>10454073.970000001</v>
      </c>
    </row>
    <row r="688160" spans="2:4" x14ac:dyDescent="0.2">
      <c r="B688160" t="s">
        <v>201</v>
      </c>
      <c r="C688160" t="s">
        <v>201</v>
      </c>
      <c r="D688160" s="273">
        <v>2448716400.71</v>
      </c>
    </row>
    <row r="704516" spans="2:4" x14ac:dyDescent="0.2">
      <c r="D704516" s="273">
        <v>46</v>
      </c>
    </row>
    <row r="704517" spans="2:4" x14ac:dyDescent="0.2">
      <c r="D704517" s="273" t="s">
        <v>41</v>
      </c>
    </row>
    <row r="704518" spans="2:4" x14ac:dyDescent="0.2">
      <c r="B704518" t="s">
        <v>157</v>
      </c>
      <c r="C704518" t="s">
        <v>157</v>
      </c>
      <c r="D704518" s="273">
        <v>8578838.3499999996</v>
      </c>
    </row>
    <row r="704519" spans="2:4" x14ac:dyDescent="0.2">
      <c r="B704519" t="s">
        <v>158</v>
      </c>
      <c r="C704519" t="s">
        <v>158</v>
      </c>
      <c r="D704519" s="273">
        <v>497020769.79000002</v>
      </c>
    </row>
    <row r="704520" spans="2:4" x14ac:dyDescent="0.2">
      <c r="B704520" t="s">
        <v>159</v>
      </c>
      <c r="C704520" t="s">
        <v>159</v>
      </c>
      <c r="D704520" s="273">
        <v>14077898.43</v>
      </c>
    </row>
    <row r="704521" spans="2:4" x14ac:dyDescent="0.2">
      <c r="B704521" t="s">
        <v>160</v>
      </c>
      <c r="C704521" t="s">
        <v>160</v>
      </c>
      <c r="D704521" s="273">
        <v>35769173.32</v>
      </c>
    </row>
    <row r="704522" spans="2:4" x14ac:dyDescent="0.2">
      <c r="B704522" t="s">
        <v>161</v>
      </c>
      <c r="C704522" t="s">
        <v>161</v>
      </c>
      <c r="D704522" s="273">
        <v>109481436.89</v>
      </c>
    </row>
    <row r="704523" spans="2:4" x14ac:dyDescent="0.2">
      <c r="B704523" t="s">
        <v>162</v>
      </c>
      <c r="C704523" t="s">
        <v>162</v>
      </c>
      <c r="D704523" s="273">
        <v>30557596.989999998</v>
      </c>
    </row>
    <row r="704524" spans="2:4" x14ac:dyDescent="0.2">
      <c r="B704524" t="s">
        <v>253</v>
      </c>
      <c r="C704524" t="s">
        <v>253</v>
      </c>
      <c r="D704524" s="273">
        <v>23224763.690000001</v>
      </c>
    </row>
    <row r="704525" spans="2:4" x14ac:dyDescent="0.2">
      <c r="B704525" t="s">
        <v>163</v>
      </c>
      <c r="C704525" t="s">
        <v>163</v>
      </c>
      <c r="D704525" s="273">
        <v>12704057.33</v>
      </c>
    </row>
    <row r="704526" spans="2:4" x14ac:dyDescent="0.2">
      <c r="B704526" t="s">
        <v>164</v>
      </c>
      <c r="C704526" t="s">
        <v>164</v>
      </c>
      <c r="D704526" s="273">
        <v>-68640.08</v>
      </c>
    </row>
    <row r="704527" spans="2:4" x14ac:dyDescent="0.2">
      <c r="B704527" t="s">
        <v>165</v>
      </c>
      <c r="C704527" t="s">
        <v>165</v>
      </c>
      <c r="D704527" s="273">
        <v>19164743.690000001</v>
      </c>
    </row>
    <row r="704528" spans="2:4" x14ac:dyDescent="0.2">
      <c r="B704528" t="s">
        <v>166</v>
      </c>
      <c r="C704528" t="s">
        <v>166</v>
      </c>
      <c r="D704528" s="273">
        <v>200431121.40000001</v>
      </c>
    </row>
    <row r="704529" spans="2:4" x14ac:dyDescent="0.2">
      <c r="B704529" t="s">
        <v>167</v>
      </c>
      <c r="C704529" t="s">
        <v>167</v>
      </c>
      <c r="D704529" s="273">
        <v>412104640.45999998</v>
      </c>
    </row>
    <row r="704530" spans="2:4" x14ac:dyDescent="0.2">
      <c r="B704530" t="s">
        <v>168</v>
      </c>
      <c r="C704530" t="s">
        <v>168</v>
      </c>
      <c r="D704530" s="273">
        <v>329580677.19</v>
      </c>
    </row>
    <row r="704531" spans="2:4" x14ac:dyDescent="0.2">
      <c r="B704531" t="s">
        <v>169</v>
      </c>
      <c r="C704531" t="s">
        <v>169</v>
      </c>
      <c r="D704531" s="273">
        <v>230288835.16999999</v>
      </c>
    </row>
    <row r="704532" spans="2:4" x14ac:dyDescent="0.2">
      <c r="B704532" t="s">
        <v>170</v>
      </c>
      <c r="C704532" t="s">
        <v>170</v>
      </c>
      <c r="D704532" s="273">
        <v>272410501.61000001</v>
      </c>
    </row>
    <row r="704533" spans="2:4" x14ac:dyDescent="0.2">
      <c r="B704533" t="s">
        <v>171</v>
      </c>
      <c r="C704533" t="s">
        <v>171</v>
      </c>
      <c r="D704533" s="273">
        <v>23786009.210000001</v>
      </c>
    </row>
    <row r="704534" spans="2:4" x14ac:dyDescent="0.2">
      <c r="B704534" t="s">
        <v>172</v>
      </c>
      <c r="C704534" t="s">
        <v>172</v>
      </c>
      <c r="D704534" s="273">
        <v>7975329.9699999997</v>
      </c>
    </row>
    <row r="704535" spans="2:4" x14ac:dyDescent="0.2">
      <c r="B704535" t="s">
        <v>173</v>
      </c>
      <c r="C704535" t="s">
        <v>173</v>
      </c>
      <c r="D704535" s="273">
        <v>56925380.359999999</v>
      </c>
    </row>
    <row r="704536" spans="2:4" x14ac:dyDescent="0.2">
      <c r="B704536" t="s">
        <v>174</v>
      </c>
      <c r="C704536" t="s">
        <v>174</v>
      </c>
      <c r="D704536" s="273">
        <v>1468025.62</v>
      </c>
    </row>
    <row r="704537" spans="2:4" x14ac:dyDescent="0.2">
      <c r="B704537" t="s">
        <v>175</v>
      </c>
      <c r="C704537" t="s">
        <v>175</v>
      </c>
      <c r="D704537" s="273">
        <v>23279878.120000001</v>
      </c>
    </row>
    <row r="704538" spans="2:4" x14ac:dyDescent="0.2">
      <c r="B704538" t="s">
        <v>176</v>
      </c>
      <c r="C704538" t="s">
        <v>176</v>
      </c>
      <c r="D704538" s="273">
        <v>45377287.770000003</v>
      </c>
    </row>
    <row r="704539" spans="2:4" x14ac:dyDescent="0.2">
      <c r="B704539" t="s">
        <v>177</v>
      </c>
      <c r="C704539" t="s">
        <v>177</v>
      </c>
      <c r="D704539" s="273">
        <v>12833663.210000001</v>
      </c>
    </row>
    <row r="704540" spans="2:4" x14ac:dyDescent="0.2">
      <c r="B704540" t="s">
        <v>178</v>
      </c>
      <c r="C704540" t="s">
        <v>178</v>
      </c>
      <c r="D704540" s="273">
        <v>34408985.140000001</v>
      </c>
    </row>
    <row r="704541" spans="2:4" x14ac:dyDescent="0.2">
      <c r="B704541" t="s">
        <v>179</v>
      </c>
      <c r="C704541" t="s">
        <v>179</v>
      </c>
      <c r="D704541" s="273">
        <v>922447.6</v>
      </c>
    </row>
    <row r="704542" spans="2:4" x14ac:dyDescent="0.2">
      <c r="B704542" t="s">
        <v>180</v>
      </c>
      <c r="C704542" t="s">
        <v>180</v>
      </c>
      <c r="D704542" s="273">
        <v>35958905.509999998</v>
      </c>
    </row>
    <row r="704543" spans="2:4" x14ac:dyDescent="0.2">
      <c r="B704543" t="s">
        <v>181</v>
      </c>
      <c r="C704543" t="s">
        <v>181</v>
      </c>
      <c r="D704543" s="273">
        <v>10454073.970000001</v>
      </c>
    </row>
    <row r="704544" spans="2:4" x14ac:dyDescent="0.2">
      <c r="B704544" t="s">
        <v>201</v>
      </c>
      <c r="C704544" t="s">
        <v>201</v>
      </c>
      <c r="D704544" s="273">
        <v>2448716400.71</v>
      </c>
    </row>
    <row r="720900" spans="2:4" x14ac:dyDescent="0.2">
      <c r="D720900" s="273">
        <v>46</v>
      </c>
    </row>
    <row r="720901" spans="2:4" x14ac:dyDescent="0.2">
      <c r="D720901" s="273" t="s">
        <v>41</v>
      </c>
    </row>
    <row r="720902" spans="2:4" x14ac:dyDescent="0.2">
      <c r="B720902" t="s">
        <v>157</v>
      </c>
      <c r="C720902" t="s">
        <v>157</v>
      </c>
      <c r="D720902" s="273">
        <v>8578838.3499999996</v>
      </c>
    </row>
    <row r="720903" spans="2:4" x14ac:dyDescent="0.2">
      <c r="B720903" t="s">
        <v>158</v>
      </c>
      <c r="C720903" t="s">
        <v>158</v>
      </c>
      <c r="D720903" s="273">
        <v>497020769.79000002</v>
      </c>
    </row>
    <row r="720904" spans="2:4" x14ac:dyDescent="0.2">
      <c r="B720904" t="s">
        <v>159</v>
      </c>
      <c r="C720904" t="s">
        <v>159</v>
      </c>
      <c r="D720904" s="273">
        <v>14077898.43</v>
      </c>
    </row>
    <row r="720905" spans="2:4" x14ac:dyDescent="0.2">
      <c r="B720905" t="s">
        <v>160</v>
      </c>
      <c r="C720905" t="s">
        <v>160</v>
      </c>
      <c r="D720905" s="273">
        <v>35769173.32</v>
      </c>
    </row>
    <row r="720906" spans="2:4" x14ac:dyDescent="0.2">
      <c r="B720906" t="s">
        <v>161</v>
      </c>
      <c r="C720906" t="s">
        <v>161</v>
      </c>
      <c r="D720906" s="273">
        <v>109481436.89</v>
      </c>
    </row>
    <row r="720907" spans="2:4" x14ac:dyDescent="0.2">
      <c r="B720907" t="s">
        <v>162</v>
      </c>
      <c r="C720907" t="s">
        <v>162</v>
      </c>
      <c r="D720907" s="273">
        <v>30557596.989999998</v>
      </c>
    </row>
    <row r="720908" spans="2:4" x14ac:dyDescent="0.2">
      <c r="B720908" t="s">
        <v>253</v>
      </c>
      <c r="C720908" t="s">
        <v>253</v>
      </c>
      <c r="D720908" s="273">
        <v>23224763.690000001</v>
      </c>
    </row>
    <row r="720909" spans="2:4" x14ac:dyDescent="0.2">
      <c r="B720909" t="s">
        <v>163</v>
      </c>
      <c r="C720909" t="s">
        <v>163</v>
      </c>
      <c r="D720909" s="273">
        <v>12704057.33</v>
      </c>
    </row>
    <row r="720910" spans="2:4" x14ac:dyDescent="0.2">
      <c r="B720910" t="s">
        <v>164</v>
      </c>
      <c r="C720910" t="s">
        <v>164</v>
      </c>
      <c r="D720910" s="273">
        <v>-68640.08</v>
      </c>
    </row>
    <row r="720911" spans="2:4" x14ac:dyDescent="0.2">
      <c r="B720911" t="s">
        <v>165</v>
      </c>
      <c r="C720911" t="s">
        <v>165</v>
      </c>
      <c r="D720911" s="273">
        <v>19164743.690000001</v>
      </c>
    </row>
    <row r="720912" spans="2:4" x14ac:dyDescent="0.2">
      <c r="B720912" t="s">
        <v>166</v>
      </c>
      <c r="C720912" t="s">
        <v>166</v>
      </c>
      <c r="D720912" s="273">
        <v>200431121.40000001</v>
      </c>
    </row>
    <row r="720913" spans="2:4" x14ac:dyDescent="0.2">
      <c r="B720913" t="s">
        <v>167</v>
      </c>
      <c r="C720913" t="s">
        <v>167</v>
      </c>
      <c r="D720913" s="273">
        <v>412104640.45999998</v>
      </c>
    </row>
    <row r="720914" spans="2:4" x14ac:dyDescent="0.2">
      <c r="B720914" t="s">
        <v>168</v>
      </c>
      <c r="C720914" t="s">
        <v>168</v>
      </c>
      <c r="D720914" s="273">
        <v>329580677.19</v>
      </c>
    </row>
    <row r="720915" spans="2:4" x14ac:dyDescent="0.2">
      <c r="B720915" t="s">
        <v>169</v>
      </c>
      <c r="C720915" t="s">
        <v>169</v>
      </c>
      <c r="D720915" s="273">
        <v>230288835.16999999</v>
      </c>
    </row>
    <row r="720916" spans="2:4" x14ac:dyDescent="0.2">
      <c r="B720916" t="s">
        <v>170</v>
      </c>
      <c r="C720916" t="s">
        <v>170</v>
      </c>
      <c r="D720916" s="273">
        <v>272410501.61000001</v>
      </c>
    </row>
    <row r="720917" spans="2:4" x14ac:dyDescent="0.2">
      <c r="B720917" t="s">
        <v>171</v>
      </c>
      <c r="C720917" t="s">
        <v>171</v>
      </c>
      <c r="D720917" s="273">
        <v>23786009.210000001</v>
      </c>
    </row>
    <row r="720918" spans="2:4" x14ac:dyDescent="0.2">
      <c r="B720918" t="s">
        <v>172</v>
      </c>
      <c r="C720918" t="s">
        <v>172</v>
      </c>
      <c r="D720918" s="273">
        <v>7975329.9699999997</v>
      </c>
    </row>
    <row r="720919" spans="2:4" x14ac:dyDescent="0.2">
      <c r="B720919" t="s">
        <v>173</v>
      </c>
      <c r="C720919" t="s">
        <v>173</v>
      </c>
      <c r="D720919" s="273">
        <v>56925380.359999999</v>
      </c>
    </row>
    <row r="720920" spans="2:4" x14ac:dyDescent="0.2">
      <c r="B720920" t="s">
        <v>174</v>
      </c>
      <c r="C720920" t="s">
        <v>174</v>
      </c>
      <c r="D720920" s="273">
        <v>1468025.62</v>
      </c>
    </row>
    <row r="720921" spans="2:4" x14ac:dyDescent="0.2">
      <c r="B720921" t="s">
        <v>175</v>
      </c>
      <c r="C720921" t="s">
        <v>175</v>
      </c>
      <c r="D720921" s="273">
        <v>23279878.120000001</v>
      </c>
    </row>
    <row r="720922" spans="2:4" x14ac:dyDescent="0.2">
      <c r="B720922" t="s">
        <v>176</v>
      </c>
      <c r="C720922" t="s">
        <v>176</v>
      </c>
      <c r="D720922" s="273">
        <v>45377287.770000003</v>
      </c>
    </row>
    <row r="720923" spans="2:4" x14ac:dyDescent="0.2">
      <c r="B720923" t="s">
        <v>177</v>
      </c>
      <c r="C720923" t="s">
        <v>177</v>
      </c>
      <c r="D720923" s="273">
        <v>12833663.210000001</v>
      </c>
    </row>
    <row r="720924" spans="2:4" x14ac:dyDescent="0.2">
      <c r="B720924" t="s">
        <v>178</v>
      </c>
      <c r="C720924" t="s">
        <v>178</v>
      </c>
      <c r="D720924" s="273">
        <v>34408985.140000001</v>
      </c>
    </row>
    <row r="720925" spans="2:4" x14ac:dyDescent="0.2">
      <c r="B720925" t="s">
        <v>179</v>
      </c>
      <c r="C720925" t="s">
        <v>179</v>
      </c>
      <c r="D720925" s="273">
        <v>922447.6</v>
      </c>
    </row>
    <row r="720926" spans="2:4" x14ac:dyDescent="0.2">
      <c r="B720926" t="s">
        <v>180</v>
      </c>
      <c r="C720926" t="s">
        <v>180</v>
      </c>
      <c r="D720926" s="273">
        <v>35958905.509999998</v>
      </c>
    </row>
    <row r="720927" spans="2:4" x14ac:dyDescent="0.2">
      <c r="B720927" t="s">
        <v>181</v>
      </c>
      <c r="C720927" t="s">
        <v>181</v>
      </c>
      <c r="D720927" s="273">
        <v>10454073.970000001</v>
      </c>
    </row>
    <row r="720928" spans="2:4" x14ac:dyDescent="0.2">
      <c r="B720928" t="s">
        <v>201</v>
      </c>
      <c r="C720928" t="s">
        <v>201</v>
      </c>
      <c r="D720928" s="273">
        <v>2448716400.71</v>
      </c>
    </row>
    <row r="737284" spans="2:4" x14ac:dyDescent="0.2">
      <c r="D737284" s="273">
        <v>46</v>
      </c>
    </row>
    <row r="737285" spans="2:4" x14ac:dyDescent="0.2">
      <c r="D737285" s="273" t="s">
        <v>41</v>
      </c>
    </row>
    <row r="737286" spans="2:4" x14ac:dyDescent="0.2">
      <c r="B737286" t="s">
        <v>157</v>
      </c>
      <c r="C737286" t="s">
        <v>157</v>
      </c>
      <c r="D737286" s="273">
        <v>8578838.3499999996</v>
      </c>
    </row>
    <row r="737287" spans="2:4" x14ac:dyDescent="0.2">
      <c r="B737287" t="s">
        <v>158</v>
      </c>
      <c r="C737287" t="s">
        <v>158</v>
      </c>
      <c r="D737287" s="273">
        <v>497020769.79000002</v>
      </c>
    </row>
    <row r="737288" spans="2:4" x14ac:dyDescent="0.2">
      <c r="B737288" t="s">
        <v>159</v>
      </c>
      <c r="C737288" t="s">
        <v>159</v>
      </c>
      <c r="D737288" s="273">
        <v>14077898.43</v>
      </c>
    </row>
    <row r="737289" spans="2:4" x14ac:dyDescent="0.2">
      <c r="B737289" t="s">
        <v>160</v>
      </c>
      <c r="C737289" t="s">
        <v>160</v>
      </c>
      <c r="D737289" s="273">
        <v>35769173.32</v>
      </c>
    </row>
    <row r="737290" spans="2:4" x14ac:dyDescent="0.2">
      <c r="B737290" t="s">
        <v>161</v>
      </c>
      <c r="C737290" t="s">
        <v>161</v>
      </c>
      <c r="D737290" s="273">
        <v>109481436.89</v>
      </c>
    </row>
    <row r="737291" spans="2:4" x14ac:dyDescent="0.2">
      <c r="B737291" t="s">
        <v>162</v>
      </c>
      <c r="C737291" t="s">
        <v>162</v>
      </c>
      <c r="D737291" s="273">
        <v>30557596.989999998</v>
      </c>
    </row>
    <row r="737292" spans="2:4" x14ac:dyDescent="0.2">
      <c r="B737292" t="s">
        <v>253</v>
      </c>
      <c r="C737292" t="s">
        <v>253</v>
      </c>
      <c r="D737292" s="273">
        <v>23224763.690000001</v>
      </c>
    </row>
    <row r="737293" spans="2:4" x14ac:dyDescent="0.2">
      <c r="B737293" t="s">
        <v>163</v>
      </c>
      <c r="C737293" t="s">
        <v>163</v>
      </c>
      <c r="D737293" s="273">
        <v>12704057.33</v>
      </c>
    </row>
    <row r="737294" spans="2:4" x14ac:dyDescent="0.2">
      <c r="B737294" t="s">
        <v>164</v>
      </c>
      <c r="C737294" t="s">
        <v>164</v>
      </c>
      <c r="D737294" s="273">
        <v>-68640.08</v>
      </c>
    </row>
    <row r="737295" spans="2:4" x14ac:dyDescent="0.2">
      <c r="B737295" t="s">
        <v>165</v>
      </c>
      <c r="C737295" t="s">
        <v>165</v>
      </c>
      <c r="D737295" s="273">
        <v>19164743.690000001</v>
      </c>
    </row>
    <row r="737296" spans="2:4" x14ac:dyDescent="0.2">
      <c r="B737296" t="s">
        <v>166</v>
      </c>
      <c r="C737296" t="s">
        <v>166</v>
      </c>
      <c r="D737296" s="273">
        <v>200431121.40000001</v>
      </c>
    </row>
    <row r="737297" spans="2:4" x14ac:dyDescent="0.2">
      <c r="B737297" t="s">
        <v>167</v>
      </c>
      <c r="C737297" t="s">
        <v>167</v>
      </c>
      <c r="D737297" s="273">
        <v>412104640.45999998</v>
      </c>
    </row>
    <row r="737298" spans="2:4" x14ac:dyDescent="0.2">
      <c r="B737298" t="s">
        <v>168</v>
      </c>
      <c r="C737298" t="s">
        <v>168</v>
      </c>
      <c r="D737298" s="273">
        <v>329580677.19</v>
      </c>
    </row>
    <row r="737299" spans="2:4" x14ac:dyDescent="0.2">
      <c r="B737299" t="s">
        <v>169</v>
      </c>
      <c r="C737299" t="s">
        <v>169</v>
      </c>
      <c r="D737299" s="273">
        <v>230288835.16999999</v>
      </c>
    </row>
    <row r="737300" spans="2:4" x14ac:dyDescent="0.2">
      <c r="B737300" t="s">
        <v>170</v>
      </c>
      <c r="C737300" t="s">
        <v>170</v>
      </c>
      <c r="D737300" s="273">
        <v>272410501.61000001</v>
      </c>
    </row>
    <row r="737301" spans="2:4" x14ac:dyDescent="0.2">
      <c r="B737301" t="s">
        <v>171</v>
      </c>
      <c r="C737301" t="s">
        <v>171</v>
      </c>
      <c r="D737301" s="273">
        <v>23786009.210000001</v>
      </c>
    </row>
    <row r="737302" spans="2:4" x14ac:dyDescent="0.2">
      <c r="B737302" t="s">
        <v>172</v>
      </c>
      <c r="C737302" t="s">
        <v>172</v>
      </c>
      <c r="D737302" s="273">
        <v>7975329.9699999997</v>
      </c>
    </row>
    <row r="737303" spans="2:4" x14ac:dyDescent="0.2">
      <c r="B737303" t="s">
        <v>173</v>
      </c>
      <c r="C737303" t="s">
        <v>173</v>
      </c>
      <c r="D737303" s="273">
        <v>56925380.359999999</v>
      </c>
    </row>
    <row r="737304" spans="2:4" x14ac:dyDescent="0.2">
      <c r="B737304" t="s">
        <v>174</v>
      </c>
      <c r="C737304" t="s">
        <v>174</v>
      </c>
      <c r="D737304" s="273">
        <v>1468025.62</v>
      </c>
    </row>
    <row r="737305" spans="2:4" x14ac:dyDescent="0.2">
      <c r="B737305" t="s">
        <v>175</v>
      </c>
      <c r="C737305" t="s">
        <v>175</v>
      </c>
      <c r="D737305" s="273">
        <v>23279878.120000001</v>
      </c>
    </row>
    <row r="737306" spans="2:4" x14ac:dyDescent="0.2">
      <c r="B737306" t="s">
        <v>176</v>
      </c>
      <c r="C737306" t="s">
        <v>176</v>
      </c>
      <c r="D737306" s="273">
        <v>45377287.770000003</v>
      </c>
    </row>
    <row r="737307" spans="2:4" x14ac:dyDescent="0.2">
      <c r="B737307" t="s">
        <v>177</v>
      </c>
      <c r="C737307" t="s">
        <v>177</v>
      </c>
      <c r="D737307" s="273">
        <v>12833663.210000001</v>
      </c>
    </row>
    <row r="737308" spans="2:4" x14ac:dyDescent="0.2">
      <c r="B737308" t="s">
        <v>178</v>
      </c>
      <c r="C737308" t="s">
        <v>178</v>
      </c>
      <c r="D737308" s="273">
        <v>34408985.140000001</v>
      </c>
    </row>
    <row r="737309" spans="2:4" x14ac:dyDescent="0.2">
      <c r="B737309" t="s">
        <v>179</v>
      </c>
      <c r="C737309" t="s">
        <v>179</v>
      </c>
      <c r="D737309" s="273">
        <v>922447.6</v>
      </c>
    </row>
    <row r="737310" spans="2:4" x14ac:dyDescent="0.2">
      <c r="B737310" t="s">
        <v>180</v>
      </c>
      <c r="C737310" t="s">
        <v>180</v>
      </c>
      <c r="D737310" s="273">
        <v>35958905.509999998</v>
      </c>
    </row>
    <row r="737311" spans="2:4" x14ac:dyDescent="0.2">
      <c r="B737311" t="s">
        <v>181</v>
      </c>
      <c r="C737311" t="s">
        <v>181</v>
      </c>
      <c r="D737311" s="273">
        <v>10454073.970000001</v>
      </c>
    </row>
    <row r="737312" spans="2:4" x14ac:dyDescent="0.2">
      <c r="B737312" t="s">
        <v>201</v>
      </c>
      <c r="C737312" t="s">
        <v>201</v>
      </c>
      <c r="D737312" s="273">
        <v>2448716400.71</v>
      </c>
    </row>
    <row r="753668" spans="2:4" x14ac:dyDescent="0.2">
      <c r="D753668" s="273">
        <v>46</v>
      </c>
    </row>
    <row r="753669" spans="2:4" x14ac:dyDescent="0.2">
      <c r="D753669" s="273" t="s">
        <v>41</v>
      </c>
    </row>
    <row r="753670" spans="2:4" x14ac:dyDescent="0.2">
      <c r="B753670" t="s">
        <v>157</v>
      </c>
      <c r="C753670" t="s">
        <v>157</v>
      </c>
      <c r="D753670" s="273">
        <v>8578838.3499999996</v>
      </c>
    </row>
    <row r="753671" spans="2:4" x14ac:dyDescent="0.2">
      <c r="B753671" t="s">
        <v>158</v>
      </c>
      <c r="C753671" t="s">
        <v>158</v>
      </c>
      <c r="D753671" s="273">
        <v>497020769.79000002</v>
      </c>
    </row>
    <row r="753672" spans="2:4" x14ac:dyDescent="0.2">
      <c r="B753672" t="s">
        <v>159</v>
      </c>
      <c r="C753672" t="s">
        <v>159</v>
      </c>
      <c r="D753672" s="273">
        <v>14077898.43</v>
      </c>
    </row>
    <row r="753673" spans="2:4" x14ac:dyDescent="0.2">
      <c r="B753673" t="s">
        <v>160</v>
      </c>
      <c r="C753673" t="s">
        <v>160</v>
      </c>
      <c r="D753673" s="273">
        <v>35769173.32</v>
      </c>
    </row>
    <row r="753674" spans="2:4" x14ac:dyDescent="0.2">
      <c r="B753674" t="s">
        <v>161</v>
      </c>
      <c r="C753674" t="s">
        <v>161</v>
      </c>
      <c r="D753674" s="273">
        <v>109481436.89</v>
      </c>
    </row>
    <row r="753675" spans="2:4" x14ac:dyDescent="0.2">
      <c r="B753675" t="s">
        <v>162</v>
      </c>
      <c r="C753675" t="s">
        <v>162</v>
      </c>
      <c r="D753675" s="273">
        <v>30557596.989999998</v>
      </c>
    </row>
    <row r="753676" spans="2:4" x14ac:dyDescent="0.2">
      <c r="B753676" t="s">
        <v>253</v>
      </c>
      <c r="C753676" t="s">
        <v>253</v>
      </c>
      <c r="D753676" s="273">
        <v>23224763.690000001</v>
      </c>
    </row>
    <row r="753677" spans="2:4" x14ac:dyDescent="0.2">
      <c r="B753677" t="s">
        <v>163</v>
      </c>
      <c r="C753677" t="s">
        <v>163</v>
      </c>
      <c r="D753677" s="273">
        <v>12704057.33</v>
      </c>
    </row>
    <row r="753678" spans="2:4" x14ac:dyDescent="0.2">
      <c r="B753678" t="s">
        <v>164</v>
      </c>
      <c r="C753678" t="s">
        <v>164</v>
      </c>
      <c r="D753678" s="273">
        <v>-68640.08</v>
      </c>
    </row>
    <row r="753679" spans="2:4" x14ac:dyDescent="0.2">
      <c r="B753679" t="s">
        <v>165</v>
      </c>
      <c r="C753679" t="s">
        <v>165</v>
      </c>
      <c r="D753679" s="273">
        <v>19164743.690000001</v>
      </c>
    </row>
    <row r="753680" spans="2:4" x14ac:dyDescent="0.2">
      <c r="B753680" t="s">
        <v>166</v>
      </c>
      <c r="C753680" t="s">
        <v>166</v>
      </c>
      <c r="D753680" s="273">
        <v>200431121.40000001</v>
      </c>
    </row>
    <row r="753681" spans="2:4" x14ac:dyDescent="0.2">
      <c r="B753681" t="s">
        <v>167</v>
      </c>
      <c r="C753681" t="s">
        <v>167</v>
      </c>
      <c r="D753681" s="273">
        <v>412104640.45999998</v>
      </c>
    </row>
    <row r="753682" spans="2:4" x14ac:dyDescent="0.2">
      <c r="B753682" t="s">
        <v>168</v>
      </c>
      <c r="C753682" t="s">
        <v>168</v>
      </c>
      <c r="D753682" s="273">
        <v>329580677.19</v>
      </c>
    </row>
    <row r="753683" spans="2:4" x14ac:dyDescent="0.2">
      <c r="B753683" t="s">
        <v>169</v>
      </c>
      <c r="C753683" t="s">
        <v>169</v>
      </c>
      <c r="D753683" s="273">
        <v>230288835.16999999</v>
      </c>
    </row>
    <row r="753684" spans="2:4" x14ac:dyDescent="0.2">
      <c r="B753684" t="s">
        <v>170</v>
      </c>
      <c r="C753684" t="s">
        <v>170</v>
      </c>
      <c r="D753684" s="273">
        <v>272410501.61000001</v>
      </c>
    </row>
    <row r="753685" spans="2:4" x14ac:dyDescent="0.2">
      <c r="B753685" t="s">
        <v>171</v>
      </c>
      <c r="C753685" t="s">
        <v>171</v>
      </c>
      <c r="D753685" s="273">
        <v>23786009.210000001</v>
      </c>
    </row>
    <row r="753686" spans="2:4" x14ac:dyDescent="0.2">
      <c r="B753686" t="s">
        <v>172</v>
      </c>
      <c r="C753686" t="s">
        <v>172</v>
      </c>
      <c r="D753686" s="273">
        <v>7975329.9699999997</v>
      </c>
    </row>
    <row r="753687" spans="2:4" x14ac:dyDescent="0.2">
      <c r="B753687" t="s">
        <v>173</v>
      </c>
      <c r="C753687" t="s">
        <v>173</v>
      </c>
      <c r="D753687" s="273">
        <v>56925380.359999999</v>
      </c>
    </row>
    <row r="753688" spans="2:4" x14ac:dyDescent="0.2">
      <c r="B753688" t="s">
        <v>174</v>
      </c>
      <c r="C753688" t="s">
        <v>174</v>
      </c>
      <c r="D753688" s="273">
        <v>1468025.62</v>
      </c>
    </row>
    <row r="753689" spans="2:4" x14ac:dyDescent="0.2">
      <c r="B753689" t="s">
        <v>175</v>
      </c>
      <c r="C753689" t="s">
        <v>175</v>
      </c>
      <c r="D753689" s="273">
        <v>23279878.120000001</v>
      </c>
    </row>
    <row r="753690" spans="2:4" x14ac:dyDescent="0.2">
      <c r="B753690" t="s">
        <v>176</v>
      </c>
      <c r="C753690" t="s">
        <v>176</v>
      </c>
      <c r="D753690" s="273">
        <v>45377287.770000003</v>
      </c>
    </row>
    <row r="753691" spans="2:4" x14ac:dyDescent="0.2">
      <c r="B753691" t="s">
        <v>177</v>
      </c>
      <c r="C753691" t="s">
        <v>177</v>
      </c>
      <c r="D753691" s="273">
        <v>12833663.210000001</v>
      </c>
    </row>
    <row r="753692" spans="2:4" x14ac:dyDescent="0.2">
      <c r="B753692" t="s">
        <v>178</v>
      </c>
      <c r="C753692" t="s">
        <v>178</v>
      </c>
      <c r="D753692" s="273">
        <v>34408985.140000001</v>
      </c>
    </row>
    <row r="753693" spans="2:4" x14ac:dyDescent="0.2">
      <c r="B753693" t="s">
        <v>179</v>
      </c>
      <c r="C753693" t="s">
        <v>179</v>
      </c>
      <c r="D753693" s="273">
        <v>922447.6</v>
      </c>
    </row>
    <row r="753694" spans="2:4" x14ac:dyDescent="0.2">
      <c r="B753694" t="s">
        <v>180</v>
      </c>
      <c r="C753694" t="s">
        <v>180</v>
      </c>
      <c r="D753694" s="273">
        <v>35958905.509999998</v>
      </c>
    </row>
    <row r="753695" spans="2:4" x14ac:dyDescent="0.2">
      <c r="B753695" t="s">
        <v>181</v>
      </c>
      <c r="C753695" t="s">
        <v>181</v>
      </c>
      <c r="D753695" s="273">
        <v>10454073.970000001</v>
      </c>
    </row>
    <row r="753696" spans="2:4" x14ac:dyDescent="0.2">
      <c r="B753696" t="s">
        <v>201</v>
      </c>
      <c r="C753696" t="s">
        <v>201</v>
      </c>
      <c r="D753696" s="273">
        <v>2448716400.71</v>
      </c>
    </row>
    <row r="770052" spans="2:4" x14ac:dyDescent="0.2">
      <c r="D770052" s="273">
        <v>46</v>
      </c>
    </row>
    <row r="770053" spans="2:4" x14ac:dyDescent="0.2">
      <c r="D770053" s="273" t="s">
        <v>41</v>
      </c>
    </row>
    <row r="770054" spans="2:4" x14ac:dyDescent="0.2">
      <c r="B770054" t="s">
        <v>157</v>
      </c>
      <c r="C770054" t="s">
        <v>157</v>
      </c>
      <c r="D770054" s="273">
        <v>8578838.3499999996</v>
      </c>
    </row>
    <row r="770055" spans="2:4" x14ac:dyDescent="0.2">
      <c r="B770055" t="s">
        <v>158</v>
      </c>
      <c r="C770055" t="s">
        <v>158</v>
      </c>
      <c r="D770055" s="273">
        <v>497020769.79000002</v>
      </c>
    </row>
    <row r="770056" spans="2:4" x14ac:dyDescent="0.2">
      <c r="B770056" t="s">
        <v>159</v>
      </c>
      <c r="C770056" t="s">
        <v>159</v>
      </c>
      <c r="D770056" s="273">
        <v>14077898.43</v>
      </c>
    </row>
    <row r="770057" spans="2:4" x14ac:dyDescent="0.2">
      <c r="B770057" t="s">
        <v>160</v>
      </c>
      <c r="C770057" t="s">
        <v>160</v>
      </c>
      <c r="D770057" s="273">
        <v>35769173.32</v>
      </c>
    </row>
    <row r="770058" spans="2:4" x14ac:dyDescent="0.2">
      <c r="B770058" t="s">
        <v>161</v>
      </c>
      <c r="C770058" t="s">
        <v>161</v>
      </c>
      <c r="D770058" s="273">
        <v>109481436.89</v>
      </c>
    </row>
    <row r="770059" spans="2:4" x14ac:dyDescent="0.2">
      <c r="B770059" t="s">
        <v>162</v>
      </c>
      <c r="C770059" t="s">
        <v>162</v>
      </c>
      <c r="D770059" s="273">
        <v>30557596.989999998</v>
      </c>
    </row>
    <row r="770060" spans="2:4" x14ac:dyDescent="0.2">
      <c r="B770060" t="s">
        <v>253</v>
      </c>
      <c r="C770060" t="s">
        <v>253</v>
      </c>
      <c r="D770060" s="273">
        <v>23224763.690000001</v>
      </c>
    </row>
    <row r="770061" spans="2:4" x14ac:dyDescent="0.2">
      <c r="B770061" t="s">
        <v>163</v>
      </c>
      <c r="C770061" t="s">
        <v>163</v>
      </c>
      <c r="D770061" s="273">
        <v>12704057.33</v>
      </c>
    </row>
    <row r="770062" spans="2:4" x14ac:dyDescent="0.2">
      <c r="B770062" t="s">
        <v>164</v>
      </c>
      <c r="C770062" t="s">
        <v>164</v>
      </c>
      <c r="D770062" s="273">
        <v>-68640.08</v>
      </c>
    </row>
    <row r="770063" spans="2:4" x14ac:dyDescent="0.2">
      <c r="B770063" t="s">
        <v>165</v>
      </c>
      <c r="C770063" t="s">
        <v>165</v>
      </c>
      <c r="D770063" s="273">
        <v>19164743.690000001</v>
      </c>
    </row>
    <row r="770064" spans="2:4" x14ac:dyDescent="0.2">
      <c r="B770064" t="s">
        <v>166</v>
      </c>
      <c r="C770064" t="s">
        <v>166</v>
      </c>
      <c r="D770064" s="273">
        <v>200431121.40000001</v>
      </c>
    </row>
    <row r="770065" spans="2:4" x14ac:dyDescent="0.2">
      <c r="B770065" t="s">
        <v>167</v>
      </c>
      <c r="C770065" t="s">
        <v>167</v>
      </c>
      <c r="D770065" s="273">
        <v>412104640.45999998</v>
      </c>
    </row>
    <row r="770066" spans="2:4" x14ac:dyDescent="0.2">
      <c r="B770066" t="s">
        <v>168</v>
      </c>
      <c r="C770066" t="s">
        <v>168</v>
      </c>
      <c r="D770066" s="273">
        <v>329580677.19</v>
      </c>
    </row>
    <row r="770067" spans="2:4" x14ac:dyDescent="0.2">
      <c r="B770067" t="s">
        <v>169</v>
      </c>
      <c r="C770067" t="s">
        <v>169</v>
      </c>
      <c r="D770067" s="273">
        <v>230288835.16999999</v>
      </c>
    </row>
    <row r="770068" spans="2:4" x14ac:dyDescent="0.2">
      <c r="B770068" t="s">
        <v>170</v>
      </c>
      <c r="C770068" t="s">
        <v>170</v>
      </c>
      <c r="D770068" s="273">
        <v>272410501.61000001</v>
      </c>
    </row>
    <row r="770069" spans="2:4" x14ac:dyDescent="0.2">
      <c r="B770069" t="s">
        <v>171</v>
      </c>
      <c r="C770069" t="s">
        <v>171</v>
      </c>
      <c r="D770069" s="273">
        <v>23786009.210000001</v>
      </c>
    </row>
    <row r="770070" spans="2:4" x14ac:dyDescent="0.2">
      <c r="B770070" t="s">
        <v>172</v>
      </c>
      <c r="C770070" t="s">
        <v>172</v>
      </c>
      <c r="D770070" s="273">
        <v>7975329.9699999997</v>
      </c>
    </row>
    <row r="770071" spans="2:4" x14ac:dyDescent="0.2">
      <c r="B770071" t="s">
        <v>173</v>
      </c>
      <c r="C770071" t="s">
        <v>173</v>
      </c>
      <c r="D770071" s="273">
        <v>56925380.359999999</v>
      </c>
    </row>
    <row r="770072" spans="2:4" x14ac:dyDescent="0.2">
      <c r="B770072" t="s">
        <v>174</v>
      </c>
      <c r="C770072" t="s">
        <v>174</v>
      </c>
      <c r="D770072" s="273">
        <v>1468025.62</v>
      </c>
    </row>
    <row r="770073" spans="2:4" x14ac:dyDescent="0.2">
      <c r="B770073" t="s">
        <v>175</v>
      </c>
      <c r="C770073" t="s">
        <v>175</v>
      </c>
      <c r="D770073" s="273">
        <v>23279878.120000001</v>
      </c>
    </row>
    <row r="770074" spans="2:4" x14ac:dyDescent="0.2">
      <c r="B770074" t="s">
        <v>176</v>
      </c>
      <c r="C770074" t="s">
        <v>176</v>
      </c>
      <c r="D770074" s="273">
        <v>45377287.770000003</v>
      </c>
    </row>
    <row r="770075" spans="2:4" x14ac:dyDescent="0.2">
      <c r="B770075" t="s">
        <v>177</v>
      </c>
      <c r="C770075" t="s">
        <v>177</v>
      </c>
      <c r="D770075" s="273">
        <v>12833663.210000001</v>
      </c>
    </row>
    <row r="770076" spans="2:4" x14ac:dyDescent="0.2">
      <c r="B770076" t="s">
        <v>178</v>
      </c>
      <c r="C770076" t="s">
        <v>178</v>
      </c>
      <c r="D770076" s="273">
        <v>34408985.140000001</v>
      </c>
    </row>
    <row r="770077" spans="2:4" x14ac:dyDescent="0.2">
      <c r="B770077" t="s">
        <v>179</v>
      </c>
      <c r="C770077" t="s">
        <v>179</v>
      </c>
      <c r="D770077" s="273">
        <v>922447.6</v>
      </c>
    </row>
    <row r="770078" spans="2:4" x14ac:dyDescent="0.2">
      <c r="B770078" t="s">
        <v>180</v>
      </c>
      <c r="C770078" t="s">
        <v>180</v>
      </c>
      <c r="D770078" s="273">
        <v>35958905.509999998</v>
      </c>
    </row>
    <row r="770079" spans="2:4" x14ac:dyDescent="0.2">
      <c r="B770079" t="s">
        <v>181</v>
      </c>
      <c r="C770079" t="s">
        <v>181</v>
      </c>
      <c r="D770079" s="273">
        <v>10454073.970000001</v>
      </c>
    </row>
    <row r="770080" spans="2:4" x14ac:dyDescent="0.2">
      <c r="B770080" t="s">
        <v>201</v>
      </c>
      <c r="C770080" t="s">
        <v>201</v>
      </c>
      <c r="D770080" s="273">
        <v>2448716400.71</v>
      </c>
    </row>
    <row r="786436" spans="2:4" x14ac:dyDescent="0.2">
      <c r="D786436" s="273">
        <v>46</v>
      </c>
    </row>
    <row r="786437" spans="2:4" x14ac:dyDescent="0.2">
      <c r="D786437" s="273" t="s">
        <v>41</v>
      </c>
    </row>
    <row r="786438" spans="2:4" x14ac:dyDescent="0.2">
      <c r="B786438" t="s">
        <v>157</v>
      </c>
      <c r="C786438" t="s">
        <v>157</v>
      </c>
      <c r="D786438" s="273">
        <v>8578838.3499999996</v>
      </c>
    </row>
    <row r="786439" spans="2:4" x14ac:dyDescent="0.2">
      <c r="B786439" t="s">
        <v>158</v>
      </c>
      <c r="C786439" t="s">
        <v>158</v>
      </c>
      <c r="D786439" s="273">
        <v>497020769.79000002</v>
      </c>
    </row>
    <row r="786440" spans="2:4" x14ac:dyDescent="0.2">
      <c r="B786440" t="s">
        <v>159</v>
      </c>
      <c r="C786440" t="s">
        <v>159</v>
      </c>
      <c r="D786440" s="273">
        <v>14077898.43</v>
      </c>
    </row>
    <row r="786441" spans="2:4" x14ac:dyDescent="0.2">
      <c r="B786441" t="s">
        <v>160</v>
      </c>
      <c r="C786441" t="s">
        <v>160</v>
      </c>
      <c r="D786441" s="273">
        <v>35769173.32</v>
      </c>
    </row>
    <row r="786442" spans="2:4" x14ac:dyDescent="0.2">
      <c r="B786442" t="s">
        <v>161</v>
      </c>
      <c r="C786442" t="s">
        <v>161</v>
      </c>
      <c r="D786442" s="273">
        <v>109481436.89</v>
      </c>
    </row>
    <row r="786443" spans="2:4" x14ac:dyDescent="0.2">
      <c r="B786443" t="s">
        <v>162</v>
      </c>
      <c r="C786443" t="s">
        <v>162</v>
      </c>
      <c r="D786443" s="273">
        <v>30557596.989999998</v>
      </c>
    </row>
    <row r="786444" spans="2:4" x14ac:dyDescent="0.2">
      <c r="B786444" t="s">
        <v>253</v>
      </c>
      <c r="C786444" t="s">
        <v>253</v>
      </c>
      <c r="D786444" s="273">
        <v>23224763.690000001</v>
      </c>
    </row>
    <row r="786445" spans="2:4" x14ac:dyDescent="0.2">
      <c r="B786445" t="s">
        <v>163</v>
      </c>
      <c r="C786445" t="s">
        <v>163</v>
      </c>
      <c r="D786445" s="273">
        <v>12704057.33</v>
      </c>
    </row>
    <row r="786446" spans="2:4" x14ac:dyDescent="0.2">
      <c r="B786446" t="s">
        <v>164</v>
      </c>
      <c r="C786446" t="s">
        <v>164</v>
      </c>
      <c r="D786446" s="273">
        <v>-68640.08</v>
      </c>
    </row>
    <row r="786447" spans="2:4" x14ac:dyDescent="0.2">
      <c r="B786447" t="s">
        <v>165</v>
      </c>
      <c r="C786447" t="s">
        <v>165</v>
      </c>
      <c r="D786447" s="273">
        <v>19164743.690000001</v>
      </c>
    </row>
    <row r="786448" spans="2:4" x14ac:dyDescent="0.2">
      <c r="B786448" t="s">
        <v>166</v>
      </c>
      <c r="C786448" t="s">
        <v>166</v>
      </c>
      <c r="D786448" s="273">
        <v>200431121.40000001</v>
      </c>
    </row>
    <row r="786449" spans="2:4" x14ac:dyDescent="0.2">
      <c r="B786449" t="s">
        <v>167</v>
      </c>
      <c r="C786449" t="s">
        <v>167</v>
      </c>
      <c r="D786449" s="273">
        <v>412104640.45999998</v>
      </c>
    </row>
    <row r="786450" spans="2:4" x14ac:dyDescent="0.2">
      <c r="B786450" t="s">
        <v>168</v>
      </c>
      <c r="C786450" t="s">
        <v>168</v>
      </c>
      <c r="D786450" s="273">
        <v>329580677.19</v>
      </c>
    </row>
    <row r="786451" spans="2:4" x14ac:dyDescent="0.2">
      <c r="B786451" t="s">
        <v>169</v>
      </c>
      <c r="C786451" t="s">
        <v>169</v>
      </c>
      <c r="D786451" s="273">
        <v>230288835.16999999</v>
      </c>
    </row>
    <row r="786452" spans="2:4" x14ac:dyDescent="0.2">
      <c r="B786452" t="s">
        <v>170</v>
      </c>
      <c r="C786452" t="s">
        <v>170</v>
      </c>
      <c r="D786452" s="273">
        <v>272410501.61000001</v>
      </c>
    </row>
    <row r="786453" spans="2:4" x14ac:dyDescent="0.2">
      <c r="B786453" t="s">
        <v>171</v>
      </c>
      <c r="C786453" t="s">
        <v>171</v>
      </c>
      <c r="D786453" s="273">
        <v>23786009.210000001</v>
      </c>
    </row>
    <row r="786454" spans="2:4" x14ac:dyDescent="0.2">
      <c r="B786454" t="s">
        <v>172</v>
      </c>
      <c r="C786454" t="s">
        <v>172</v>
      </c>
      <c r="D786454" s="273">
        <v>7975329.9699999997</v>
      </c>
    </row>
    <row r="786455" spans="2:4" x14ac:dyDescent="0.2">
      <c r="B786455" t="s">
        <v>173</v>
      </c>
      <c r="C786455" t="s">
        <v>173</v>
      </c>
      <c r="D786455" s="273">
        <v>56925380.359999999</v>
      </c>
    </row>
    <row r="786456" spans="2:4" x14ac:dyDescent="0.2">
      <c r="B786456" t="s">
        <v>174</v>
      </c>
      <c r="C786456" t="s">
        <v>174</v>
      </c>
      <c r="D786456" s="273">
        <v>1468025.62</v>
      </c>
    </row>
    <row r="786457" spans="2:4" x14ac:dyDescent="0.2">
      <c r="B786457" t="s">
        <v>175</v>
      </c>
      <c r="C786457" t="s">
        <v>175</v>
      </c>
      <c r="D786457" s="273">
        <v>23279878.120000001</v>
      </c>
    </row>
    <row r="786458" spans="2:4" x14ac:dyDescent="0.2">
      <c r="B786458" t="s">
        <v>176</v>
      </c>
      <c r="C786458" t="s">
        <v>176</v>
      </c>
      <c r="D786458" s="273">
        <v>45377287.770000003</v>
      </c>
    </row>
    <row r="786459" spans="2:4" x14ac:dyDescent="0.2">
      <c r="B786459" t="s">
        <v>177</v>
      </c>
      <c r="C786459" t="s">
        <v>177</v>
      </c>
      <c r="D786459" s="273">
        <v>12833663.210000001</v>
      </c>
    </row>
    <row r="786460" spans="2:4" x14ac:dyDescent="0.2">
      <c r="B786460" t="s">
        <v>178</v>
      </c>
      <c r="C786460" t="s">
        <v>178</v>
      </c>
      <c r="D786460" s="273">
        <v>34408985.140000001</v>
      </c>
    </row>
    <row r="786461" spans="2:4" x14ac:dyDescent="0.2">
      <c r="B786461" t="s">
        <v>179</v>
      </c>
      <c r="C786461" t="s">
        <v>179</v>
      </c>
      <c r="D786461" s="273">
        <v>922447.6</v>
      </c>
    </row>
    <row r="786462" spans="2:4" x14ac:dyDescent="0.2">
      <c r="B786462" t="s">
        <v>180</v>
      </c>
      <c r="C786462" t="s">
        <v>180</v>
      </c>
      <c r="D786462" s="273">
        <v>35958905.509999998</v>
      </c>
    </row>
    <row r="786463" spans="2:4" x14ac:dyDescent="0.2">
      <c r="B786463" t="s">
        <v>181</v>
      </c>
      <c r="C786463" t="s">
        <v>181</v>
      </c>
      <c r="D786463" s="273">
        <v>10454073.970000001</v>
      </c>
    </row>
    <row r="786464" spans="2:4" x14ac:dyDescent="0.2">
      <c r="B786464" t="s">
        <v>201</v>
      </c>
      <c r="C786464" t="s">
        <v>201</v>
      </c>
      <c r="D786464" s="273">
        <v>2448716400.71</v>
      </c>
    </row>
    <row r="802820" spans="2:4" x14ac:dyDescent="0.2">
      <c r="D802820" s="273">
        <v>46</v>
      </c>
    </row>
    <row r="802821" spans="2:4" x14ac:dyDescent="0.2">
      <c r="D802821" s="273" t="s">
        <v>41</v>
      </c>
    </row>
    <row r="802822" spans="2:4" x14ac:dyDescent="0.2">
      <c r="B802822" t="s">
        <v>157</v>
      </c>
      <c r="C802822" t="s">
        <v>157</v>
      </c>
      <c r="D802822" s="273">
        <v>8578838.3499999996</v>
      </c>
    </row>
    <row r="802823" spans="2:4" x14ac:dyDescent="0.2">
      <c r="B802823" t="s">
        <v>158</v>
      </c>
      <c r="C802823" t="s">
        <v>158</v>
      </c>
      <c r="D802823" s="273">
        <v>497020769.79000002</v>
      </c>
    </row>
    <row r="802824" spans="2:4" x14ac:dyDescent="0.2">
      <c r="B802824" t="s">
        <v>159</v>
      </c>
      <c r="C802824" t="s">
        <v>159</v>
      </c>
      <c r="D802824" s="273">
        <v>14077898.43</v>
      </c>
    </row>
    <row r="802825" spans="2:4" x14ac:dyDescent="0.2">
      <c r="B802825" t="s">
        <v>160</v>
      </c>
      <c r="C802825" t="s">
        <v>160</v>
      </c>
      <c r="D802825" s="273">
        <v>35769173.32</v>
      </c>
    </row>
    <row r="802826" spans="2:4" x14ac:dyDescent="0.2">
      <c r="B802826" t="s">
        <v>161</v>
      </c>
      <c r="C802826" t="s">
        <v>161</v>
      </c>
      <c r="D802826" s="273">
        <v>109481436.89</v>
      </c>
    </row>
    <row r="802827" spans="2:4" x14ac:dyDescent="0.2">
      <c r="B802827" t="s">
        <v>162</v>
      </c>
      <c r="C802827" t="s">
        <v>162</v>
      </c>
      <c r="D802827" s="273">
        <v>30557596.989999998</v>
      </c>
    </row>
    <row r="802828" spans="2:4" x14ac:dyDescent="0.2">
      <c r="B802828" t="s">
        <v>253</v>
      </c>
      <c r="C802828" t="s">
        <v>253</v>
      </c>
      <c r="D802828" s="273">
        <v>23224763.690000001</v>
      </c>
    </row>
    <row r="802829" spans="2:4" x14ac:dyDescent="0.2">
      <c r="B802829" t="s">
        <v>163</v>
      </c>
      <c r="C802829" t="s">
        <v>163</v>
      </c>
      <c r="D802829" s="273">
        <v>12704057.33</v>
      </c>
    </row>
    <row r="802830" spans="2:4" x14ac:dyDescent="0.2">
      <c r="B802830" t="s">
        <v>164</v>
      </c>
      <c r="C802830" t="s">
        <v>164</v>
      </c>
      <c r="D802830" s="273">
        <v>-68640.08</v>
      </c>
    </row>
    <row r="802831" spans="2:4" x14ac:dyDescent="0.2">
      <c r="B802831" t="s">
        <v>165</v>
      </c>
      <c r="C802831" t="s">
        <v>165</v>
      </c>
      <c r="D802831" s="273">
        <v>19164743.690000001</v>
      </c>
    </row>
    <row r="802832" spans="2:4" x14ac:dyDescent="0.2">
      <c r="B802832" t="s">
        <v>166</v>
      </c>
      <c r="C802832" t="s">
        <v>166</v>
      </c>
      <c r="D802832" s="273">
        <v>200431121.40000001</v>
      </c>
    </row>
    <row r="802833" spans="2:4" x14ac:dyDescent="0.2">
      <c r="B802833" t="s">
        <v>167</v>
      </c>
      <c r="C802833" t="s">
        <v>167</v>
      </c>
      <c r="D802833" s="273">
        <v>412104640.45999998</v>
      </c>
    </row>
    <row r="802834" spans="2:4" x14ac:dyDescent="0.2">
      <c r="B802834" t="s">
        <v>168</v>
      </c>
      <c r="C802834" t="s">
        <v>168</v>
      </c>
      <c r="D802834" s="273">
        <v>329580677.19</v>
      </c>
    </row>
    <row r="802835" spans="2:4" x14ac:dyDescent="0.2">
      <c r="B802835" t="s">
        <v>169</v>
      </c>
      <c r="C802835" t="s">
        <v>169</v>
      </c>
      <c r="D802835" s="273">
        <v>230288835.16999999</v>
      </c>
    </row>
    <row r="802836" spans="2:4" x14ac:dyDescent="0.2">
      <c r="B802836" t="s">
        <v>170</v>
      </c>
      <c r="C802836" t="s">
        <v>170</v>
      </c>
      <c r="D802836" s="273">
        <v>272410501.61000001</v>
      </c>
    </row>
    <row r="802837" spans="2:4" x14ac:dyDescent="0.2">
      <c r="B802837" t="s">
        <v>171</v>
      </c>
      <c r="C802837" t="s">
        <v>171</v>
      </c>
      <c r="D802837" s="273">
        <v>23786009.210000001</v>
      </c>
    </row>
    <row r="802838" spans="2:4" x14ac:dyDescent="0.2">
      <c r="B802838" t="s">
        <v>172</v>
      </c>
      <c r="C802838" t="s">
        <v>172</v>
      </c>
      <c r="D802838" s="273">
        <v>7975329.9699999997</v>
      </c>
    </row>
    <row r="802839" spans="2:4" x14ac:dyDescent="0.2">
      <c r="B802839" t="s">
        <v>173</v>
      </c>
      <c r="C802839" t="s">
        <v>173</v>
      </c>
      <c r="D802839" s="273">
        <v>56925380.359999999</v>
      </c>
    </row>
    <row r="802840" spans="2:4" x14ac:dyDescent="0.2">
      <c r="B802840" t="s">
        <v>174</v>
      </c>
      <c r="C802840" t="s">
        <v>174</v>
      </c>
      <c r="D802840" s="273">
        <v>1468025.62</v>
      </c>
    </row>
    <row r="802841" spans="2:4" x14ac:dyDescent="0.2">
      <c r="B802841" t="s">
        <v>175</v>
      </c>
      <c r="C802841" t="s">
        <v>175</v>
      </c>
      <c r="D802841" s="273">
        <v>23279878.120000001</v>
      </c>
    </row>
    <row r="802842" spans="2:4" x14ac:dyDescent="0.2">
      <c r="B802842" t="s">
        <v>176</v>
      </c>
      <c r="C802842" t="s">
        <v>176</v>
      </c>
      <c r="D802842" s="273">
        <v>45377287.770000003</v>
      </c>
    </row>
    <row r="802843" spans="2:4" x14ac:dyDescent="0.2">
      <c r="B802843" t="s">
        <v>177</v>
      </c>
      <c r="C802843" t="s">
        <v>177</v>
      </c>
      <c r="D802843" s="273">
        <v>12833663.210000001</v>
      </c>
    </row>
    <row r="802844" spans="2:4" x14ac:dyDescent="0.2">
      <c r="B802844" t="s">
        <v>178</v>
      </c>
      <c r="C802844" t="s">
        <v>178</v>
      </c>
      <c r="D802844" s="273">
        <v>34408985.140000001</v>
      </c>
    </row>
    <row r="802845" spans="2:4" x14ac:dyDescent="0.2">
      <c r="B802845" t="s">
        <v>179</v>
      </c>
      <c r="C802845" t="s">
        <v>179</v>
      </c>
      <c r="D802845" s="273">
        <v>922447.6</v>
      </c>
    </row>
    <row r="802846" spans="2:4" x14ac:dyDescent="0.2">
      <c r="B802846" t="s">
        <v>180</v>
      </c>
      <c r="C802846" t="s">
        <v>180</v>
      </c>
      <c r="D802846" s="273">
        <v>35958905.509999998</v>
      </c>
    </row>
    <row r="802847" spans="2:4" x14ac:dyDescent="0.2">
      <c r="B802847" t="s">
        <v>181</v>
      </c>
      <c r="C802847" t="s">
        <v>181</v>
      </c>
      <c r="D802847" s="273">
        <v>10454073.970000001</v>
      </c>
    </row>
    <row r="802848" spans="2:4" x14ac:dyDescent="0.2">
      <c r="B802848" t="s">
        <v>201</v>
      </c>
      <c r="C802848" t="s">
        <v>201</v>
      </c>
      <c r="D802848" s="273">
        <v>2448716400.71</v>
      </c>
    </row>
    <row r="819204" spans="2:4" x14ac:dyDescent="0.2">
      <c r="D819204" s="273">
        <v>46</v>
      </c>
    </row>
    <row r="819205" spans="2:4" x14ac:dyDescent="0.2">
      <c r="D819205" s="273" t="s">
        <v>41</v>
      </c>
    </row>
    <row r="819206" spans="2:4" x14ac:dyDescent="0.2">
      <c r="B819206" t="s">
        <v>157</v>
      </c>
      <c r="C819206" t="s">
        <v>157</v>
      </c>
      <c r="D819206" s="273">
        <v>8578838.3499999996</v>
      </c>
    </row>
    <row r="819207" spans="2:4" x14ac:dyDescent="0.2">
      <c r="B819207" t="s">
        <v>158</v>
      </c>
      <c r="C819207" t="s">
        <v>158</v>
      </c>
      <c r="D819207" s="273">
        <v>497020769.79000002</v>
      </c>
    </row>
    <row r="819208" spans="2:4" x14ac:dyDescent="0.2">
      <c r="B819208" t="s">
        <v>159</v>
      </c>
      <c r="C819208" t="s">
        <v>159</v>
      </c>
      <c r="D819208" s="273">
        <v>14077898.43</v>
      </c>
    </row>
    <row r="819209" spans="2:4" x14ac:dyDescent="0.2">
      <c r="B819209" t="s">
        <v>160</v>
      </c>
      <c r="C819209" t="s">
        <v>160</v>
      </c>
      <c r="D819209" s="273">
        <v>35769173.32</v>
      </c>
    </row>
    <row r="819210" spans="2:4" x14ac:dyDescent="0.2">
      <c r="B819210" t="s">
        <v>161</v>
      </c>
      <c r="C819210" t="s">
        <v>161</v>
      </c>
      <c r="D819210" s="273">
        <v>109481436.89</v>
      </c>
    </row>
    <row r="819211" spans="2:4" x14ac:dyDescent="0.2">
      <c r="B819211" t="s">
        <v>162</v>
      </c>
      <c r="C819211" t="s">
        <v>162</v>
      </c>
      <c r="D819211" s="273">
        <v>30557596.989999998</v>
      </c>
    </row>
    <row r="819212" spans="2:4" x14ac:dyDescent="0.2">
      <c r="B819212" t="s">
        <v>253</v>
      </c>
      <c r="C819212" t="s">
        <v>253</v>
      </c>
      <c r="D819212" s="273">
        <v>23224763.690000001</v>
      </c>
    </row>
    <row r="819213" spans="2:4" x14ac:dyDescent="0.2">
      <c r="B819213" t="s">
        <v>163</v>
      </c>
      <c r="C819213" t="s">
        <v>163</v>
      </c>
      <c r="D819213" s="273">
        <v>12704057.33</v>
      </c>
    </row>
    <row r="819214" spans="2:4" x14ac:dyDescent="0.2">
      <c r="B819214" t="s">
        <v>164</v>
      </c>
      <c r="C819214" t="s">
        <v>164</v>
      </c>
      <c r="D819214" s="273">
        <v>-68640.08</v>
      </c>
    </row>
    <row r="819215" spans="2:4" x14ac:dyDescent="0.2">
      <c r="B819215" t="s">
        <v>165</v>
      </c>
      <c r="C819215" t="s">
        <v>165</v>
      </c>
      <c r="D819215" s="273">
        <v>19164743.690000001</v>
      </c>
    </row>
    <row r="819216" spans="2:4" x14ac:dyDescent="0.2">
      <c r="B819216" t="s">
        <v>166</v>
      </c>
      <c r="C819216" t="s">
        <v>166</v>
      </c>
      <c r="D819216" s="273">
        <v>200431121.40000001</v>
      </c>
    </row>
    <row r="819217" spans="2:4" x14ac:dyDescent="0.2">
      <c r="B819217" t="s">
        <v>167</v>
      </c>
      <c r="C819217" t="s">
        <v>167</v>
      </c>
      <c r="D819217" s="273">
        <v>412104640.45999998</v>
      </c>
    </row>
    <row r="819218" spans="2:4" x14ac:dyDescent="0.2">
      <c r="B819218" t="s">
        <v>168</v>
      </c>
      <c r="C819218" t="s">
        <v>168</v>
      </c>
      <c r="D819218" s="273">
        <v>329580677.19</v>
      </c>
    </row>
    <row r="819219" spans="2:4" x14ac:dyDescent="0.2">
      <c r="B819219" t="s">
        <v>169</v>
      </c>
      <c r="C819219" t="s">
        <v>169</v>
      </c>
      <c r="D819219" s="273">
        <v>230288835.16999999</v>
      </c>
    </row>
    <row r="819220" spans="2:4" x14ac:dyDescent="0.2">
      <c r="B819220" t="s">
        <v>170</v>
      </c>
      <c r="C819220" t="s">
        <v>170</v>
      </c>
      <c r="D819220" s="273">
        <v>272410501.61000001</v>
      </c>
    </row>
    <row r="819221" spans="2:4" x14ac:dyDescent="0.2">
      <c r="B819221" t="s">
        <v>171</v>
      </c>
      <c r="C819221" t="s">
        <v>171</v>
      </c>
      <c r="D819221" s="273">
        <v>23786009.210000001</v>
      </c>
    </row>
    <row r="819222" spans="2:4" x14ac:dyDescent="0.2">
      <c r="B819222" t="s">
        <v>172</v>
      </c>
      <c r="C819222" t="s">
        <v>172</v>
      </c>
      <c r="D819222" s="273">
        <v>7975329.9699999997</v>
      </c>
    </row>
    <row r="819223" spans="2:4" x14ac:dyDescent="0.2">
      <c r="B819223" t="s">
        <v>173</v>
      </c>
      <c r="C819223" t="s">
        <v>173</v>
      </c>
      <c r="D819223" s="273">
        <v>56925380.359999999</v>
      </c>
    </row>
    <row r="819224" spans="2:4" x14ac:dyDescent="0.2">
      <c r="B819224" t="s">
        <v>174</v>
      </c>
      <c r="C819224" t="s">
        <v>174</v>
      </c>
      <c r="D819224" s="273">
        <v>1468025.62</v>
      </c>
    </row>
    <row r="819225" spans="2:4" x14ac:dyDescent="0.2">
      <c r="B819225" t="s">
        <v>175</v>
      </c>
      <c r="C819225" t="s">
        <v>175</v>
      </c>
      <c r="D819225" s="273">
        <v>23279878.120000001</v>
      </c>
    </row>
    <row r="819226" spans="2:4" x14ac:dyDescent="0.2">
      <c r="B819226" t="s">
        <v>176</v>
      </c>
      <c r="C819226" t="s">
        <v>176</v>
      </c>
      <c r="D819226" s="273">
        <v>45377287.770000003</v>
      </c>
    </row>
    <row r="819227" spans="2:4" x14ac:dyDescent="0.2">
      <c r="B819227" t="s">
        <v>177</v>
      </c>
      <c r="C819227" t="s">
        <v>177</v>
      </c>
      <c r="D819227" s="273">
        <v>12833663.210000001</v>
      </c>
    </row>
    <row r="819228" spans="2:4" x14ac:dyDescent="0.2">
      <c r="B819228" t="s">
        <v>178</v>
      </c>
      <c r="C819228" t="s">
        <v>178</v>
      </c>
      <c r="D819228" s="273">
        <v>34408985.140000001</v>
      </c>
    </row>
    <row r="819229" spans="2:4" x14ac:dyDescent="0.2">
      <c r="B819229" t="s">
        <v>179</v>
      </c>
      <c r="C819229" t="s">
        <v>179</v>
      </c>
      <c r="D819229" s="273">
        <v>922447.6</v>
      </c>
    </row>
    <row r="819230" spans="2:4" x14ac:dyDescent="0.2">
      <c r="B819230" t="s">
        <v>180</v>
      </c>
      <c r="C819230" t="s">
        <v>180</v>
      </c>
      <c r="D819230" s="273">
        <v>35958905.509999998</v>
      </c>
    </row>
    <row r="819231" spans="2:4" x14ac:dyDescent="0.2">
      <c r="B819231" t="s">
        <v>181</v>
      </c>
      <c r="C819231" t="s">
        <v>181</v>
      </c>
      <c r="D819231" s="273">
        <v>10454073.970000001</v>
      </c>
    </row>
    <row r="819232" spans="2:4" x14ac:dyDescent="0.2">
      <c r="B819232" t="s">
        <v>201</v>
      </c>
      <c r="C819232" t="s">
        <v>201</v>
      </c>
      <c r="D819232" s="273">
        <v>2448716400.71</v>
      </c>
    </row>
    <row r="835588" spans="2:4" x14ac:dyDescent="0.2">
      <c r="D835588" s="273">
        <v>46</v>
      </c>
    </row>
    <row r="835589" spans="2:4" x14ac:dyDescent="0.2">
      <c r="D835589" s="273" t="s">
        <v>41</v>
      </c>
    </row>
    <row r="835590" spans="2:4" x14ac:dyDescent="0.2">
      <c r="B835590" t="s">
        <v>157</v>
      </c>
      <c r="C835590" t="s">
        <v>157</v>
      </c>
      <c r="D835590" s="273">
        <v>8578838.3499999996</v>
      </c>
    </row>
    <row r="835591" spans="2:4" x14ac:dyDescent="0.2">
      <c r="B835591" t="s">
        <v>158</v>
      </c>
      <c r="C835591" t="s">
        <v>158</v>
      </c>
      <c r="D835591" s="273">
        <v>497020769.79000002</v>
      </c>
    </row>
    <row r="835592" spans="2:4" x14ac:dyDescent="0.2">
      <c r="B835592" t="s">
        <v>159</v>
      </c>
      <c r="C835592" t="s">
        <v>159</v>
      </c>
      <c r="D835592" s="273">
        <v>14077898.43</v>
      </c>
    </row>
    <row r="835593" spans="2:4" x14ac:dyDescent="0.2">
      <c r="B835593" t="s">
        <v>160</v>
      </c>
      <c r="C835593" t="s">
        <v>160</v>
      </c>
      <c r="D835593" s="273">
        <v>35769173.32</v>
      </c>
    </row>
    <row r="835594" spans="2:4" x14ac:dyDescent="0.2">
      <c r="B835594" t="s">
        <v>161</v>
      </c>
      <c r="C835594" t="s">
        <v>161</v>
      </c>
      <c r="D835594" s="273">
        <v>109481436.89</v>
      </c>
    </row>
    <row r="835595" spans="2:4" x14ac:dyDescent="0.2">
      <c r="B835595" t="s">
        <v>162</v>
      </c>
      <c r="C835595" t="s">
        <v>162</v>
      </c>
      <c r="D835595" s="273">
        <v>30557596.989999998</v>
      </c>
    </row>
    <row r="835596" spans="2:4" x14ac:dyDescent="0.2">
      <c r="B835596" t="s">
        <v>253</v>
      </c>
      <c r="C835596" t="s">
        <v>253</v>
      </c>
      <c r="D835596" s="273">
        <v>23224763.690000001</v>
      </c>
    </row>
    <row r="835597" spans="2:4" x14ac:dyDescent="0.2">
      <c r="B835597" t="s">
        <v>163</v>
      </c>
      <c r="C835597" t="s">
        <v>163</v>
      </c>
      <c r="D835597" s="273">
        <v>12704057.33</v>
      </c>
    </row>
    <row r="835598" spans="2:4" x14ac:dyDescent="0.2">
      <c r="B835598" t="s">
        <v>164</v>
      </c>
      <c r="C835598" t="s">
        <v>164</v>
      </c>
      <c r="D835598" s="273">
        <v>-68640.08</v>
      </c>
    </row>
    <row r="835599" spans="2:4" x14ac:dyDescent="0.2">
      <c r="B835599" t="s">
        <v>165</v>
      </c>
      <c r="C835599" t="s">
        <v>165</v>
      </c>
      <c r="D835599" s="273">
        <v>19164743.690000001</v>
      </c>
    </row>
    <row r="835600" spans="2:4" x14ac:dyDescent="0.2">
      <c r="B835600" t="s">
        <v>166</v>
      </c>
      <c r="C835600" t="s">
        <v>166</v>
      </c>
      <c r="D835600" s="273">
        <v>200431121.40000001</v>
      </c>
    </row>
    <row r="835601" spans="2:4" x14ac:dyDescent="0.2">
      <c r="B835601" t="s">
        <v>167</v>
      </c>
      <c r="C835601" t="s">
        <v>167</v>
      </c>
      <c r="D835601" s="273">
        <v>412104640.45999998</v>
      </c>
    </row>
    <row r="835602" spans="2:4" x14ac:dyDescent="0.2">
      <c r="B835602" t="s">
        <v>168</v>
      </c>
      <c r="C835602" t="s">
        <v>168</v>
      </c>
      <c r="D835602" s="273">
        <v>329580677.19</v>
      </c>
    </row>
    <row r="835603" spans="2:4" x14ac:dyDescent="0.2">
      <c r="B835603" t="s">
        <v>169</v>
      </c>
      <c r="C835603" t="s">
        <v>169</v>
      </c>
      <c r="D835603" s="273">
        <v>230288835.16999999</v>
      </c>
    </row>
    <row r="835604" spans="2:4" x14ac:dyDescent="0.2">
      <c r="B835604" t="s">
        <v>170</v>
      </c>
      <c r="C835604" t="s">
        <v>170</v>
      </c>
      <c r="D835604" s="273">
        <v>272410501.61000001</v>
      </c>
    </row>
    <row r="835605" spans="2:4" x14ac:dyDescent="0.2">
      <c r="B835605" t="s">
        <v>171</v>
      </c>
      <c r="C835605" t="s">
        <v>171</v>
      </c>
      <c r="D835605" s="273">
        <v>23786009.210000001</v>
      </c>
    </row>
    <row r="835606" spans="2:4" x14ac:dyDescent="0.2">
      <c r="B835606" t="s">
        <v>172</v>
      </c>
      <c r="C835606" t="s">
        <v>172</v>
      </c>
      <c r="D835606" s="273">
        <v>7975329.9699999997</v>
      </c>
    </row>
    <row r="835607" spans="2:4" x14ac:dyDescent="0.2">
      <c r="B835607" t="s">
        <v>173</v>
      </c>
      <c r="C835607" t="s">
        <v>173</v>
      </c>
      <c r="D835607" s="273">
        <v>56925380.359999999</v>
      </c>
    </row>
    <row r="835608" spans="2:4" x14ac:dyDescent="0.2">
      <c r="B835608" t="s">
        <v>174</v>
      </c>
      <c r="C835608" t="s">
        <v>174</v>
      </c>
      <c r="D835608" s="273">
        <v>1468025.62</v>
      </c>
    </row>
    <row r="835609" spans="2:4" x14ac:dyDescent="0.2">
      <c r="B835609" t="s">
        <v>175</v>
      </c>
      <c r="C835609" t="s">
        <v>175</v>
      </c>
      <c r="D835609" s="273">
        <v>23279878.120000001</v>
      </c>
    </row>
    <row r="835610" spans="2:4" x14ac:dyDescent="0.2">
      <c r="B835610" t="s">
        <v>176</v>
      </c>
      <c r="C835610" t="s">
        <v>176</v>
      </c>
      <c r="D835610" s="273">
        <v>45377287.770000003</v>
      </c>
    </row>
    <row r="835611" spans="2:4" x14ac:dyDescent="0.2">
      <c r="B835611" t="s">
        <v>177</v>
      </c>
      <c r="C835611" t="s">
        <v>177</v>
      </c>
      <c r="D835611" s="273">
        <v>12833663.210000001</v>
      </c>
    </row>
    <row r="835612" spans="2:4" x14ac:dyDescent="0.2">
      <c r="B835612" t="s">
        <v>178</v>
      </c>
      <c r="C835612" t="s">
        <v>178</v>
      </c>
      <c r="D835612" s="273">
        <v>34408985.140000001</v>
      </c>
    </row>
    <row r="835613" spans="2:4" x14ac:dyDescent="0.2">
      <c r="B835613" t="s">
        <v>179</v>
      </c>
      <c r="C835613" t="s">
        <v>179</v>
      </c>
      <c r="D835613" s="273">
        <v>922447.6</v>
      </c>
    </row>
    <row r="835614" spans="2:4" x14ac:dyDescent="0.2">
      <c r="B835614" t="s">
        <v>180</v>
      </c>
      <c r="C835614" t="s">
        <v>180</v>
      </c>
      <c r="D835614" s="273">
        <v>35958905.509999998</v>
      </c>
    </row>
    <row r="835615" spans="2:4" x14ac:dyDescent="0.2">
      <c r="B835615" t="s">
        <v>181</v>
      </c>
      <c r="C835615" t="s">
        <v>181</v>
      </c>
      <c r="D835615" s="273">
        <v>10454073.970000001</v>
      </c>
    </row>
    <row r="835616" spans="2:4" x14ac:dyDescent="0.2">
      <c r="B835616" t="s">
        <v>201</v>
      </c>
      <c r="C835616" t="s">
        <v>201</v>
      </c>
      <c r="D835616" s="273">
        <v>2448716400.71</v>
      </c>
    </row>
    <row r="851972" spans="2:4" x14ac:dyDescent="0.2">
      <c r="D851972" s="273">
        <v>46</v>
      </c>
    </row>
    <row r="851973" spans="2:4" x14ac:dyDescent="0.2">
      <c r="D851973" s="273" t="s">
        <v>41</v>
      </c>
    </row>
    <row r="851974" spans="2:4" x14ac:dyDescent="0.2">
      <c r="B851974" t="s">
        <v>157</v>
      </c>
      <c r="C851974" t="s">
        <v>157</v>
      </c>
      <c r="D851974" s="273">
        <v>8578838.3499999996</v>
      </c>
    </row>
    <row r="851975" spans="2:4" x14ac:dyDescent="0.2">
      <c r="B851975" t="s">
        <v>158</v>
      </c>
      <c r="C851975" t="s">
        <v>158</v>
      </c>
      <c r="D851975" s="273">
        <v>497020769.79000002</v>
      </c>
    </row>
    <row r="851976" spans="2:4" x14ac:dyDescent="0.2">
      <c r="B851976" t="s">
        <v>159</v>
      </c>
      <c r="C851976" t="s">
        <v>159</v>
      </c>
      <c r="D851976" s="273">
        <v>14077898.43</v>
      </c>
    </row>
    <row r="851977" spans="2:4" x14ac:dyDescent="0.2">
      <c r="B851977" t="s">
        <v>160</v>
      </c>
      <c r="C851977" t="s">
        <v>160</v>
      </c>
      <c r="D851977" s="273">
        <v>35769173.32</v>
      </c>
    </row>
    <row r="851978" spans="2:4" x14ac:dyDescent="0.2">
      <c r="B851978" t="s">
        <v>161</v>
      </c>
      <c r="C851978" t="s">
        <v>161</v>
      </c>
      <c r="D851978" s="273">
        <v>109481436.89</v>
      </c>
    </row>
    <row r="851979" spans="2:4" x14ac:dyDescent="0.2">
      <c r="B851979" t="s">
        <v>162</v>
      </c>
      <c r="C851979" t="s">
        <v>162</v>
      </c>
      <c r="D851979" s="273">
        <v>30557596.989999998</v>
      </c>
    </row>
    <row r="851980" spans="2:4" x14ac:dyDescent="0.2">
      <c r="B851980" t="s">
        <v>253</v>
      </c>
      <c r="C851980" t="s">
        <v>253</v>
      </c>
      <c r="D851980" s="273">
        <v>23224763.690000001</v>
      </c>
    </row>
    <row r="851981" spans="2:4" x14ac:dyDescent="0.2">
      <c r="B851981" t="s">
        <v>163</v>
      </c>
      <c r="C851981" t="s">
        <v>163</v>
      </c>
      <c r="D851981" s="273">
        <v>12704057.33</v>
      </c>
    </row>
    <row r="851982" spans="2:4" x14ac:dyDescent="0.2">
      <c r="B851982" t="s">
        <v>164</v>
      </c>
      <c r="C851982" t="s">
        <v>164</v>
      </c>
      <c r="D851982" s="273">
        <v>-68640.08</v>
      </c>
    </row>
    <row r="851983" spans="2:4" x14ac:dyDescent="0.2">
      <c r="B851983" t="s">
        <v>165</v>
      </c>
      <c r="C851983" t="s">
        <v>165</v>
      </c>
      <c r="D851983" s="273">
        <v>19164743.690000001</v>
      </c>
    </row>
    <row r="851984" spans="2:4" x14ac:dyDescent="0.2">
      <c r="B851984" t="s">
        <v>166</v>
      </c>
      <c r="C851984" t="s">
        <v>166</v>
      </c>
      <c r="D851984" s="273">
        <v>200431121.40000001</v>
      </c>
    </row>
    <row r="851985" spans="2:4" x14ac:dyDescent="0.2">
      <c r="B851985" t="s">
        <v>167</v>
      </c>
      <c r="C851985" t="s">
        <v>167</v>
      </c>
      <c r="D851985" s="273">
        <v>412104640.45999998</v>
      </c>
    </row>
    <row r="851986" spans="2:4" x14ac:dyDescent="0.2">
      <c r="B851986" t="s">
        <v>168</v>
      </c>
      <c r="C851986" t="s">
        <v>168</v>
      </c>
      <c r="D851986" s="273">
        <v>329580677.19</v>
      </c>
    </row>
    <row r="851987" spans="2:4" x14ac:dyDescent="0.2">
      <c r="B851987" t="s">
        <v>169</v>
      </c>
      <c r="C851987" t="s">
        <v>169</v>
      </c>
      <c r="D851987" s="273">
        <v>230288835.16999999</v>
      </c>
    </row>
    <row r="851988" spans="2:4" x14ac:dyDescent="0.2">
      <c r="B851988" t="s">
        <v>170</v>
      </c>
      <c r="C851988" t="s">
        <v>170</v>
      </c>
      <c r="D851988" s="273">
        <v>272410501.61000001</v>
      </c>
    </row>
    <row r="851989" spans="2:4" x14ac:dyDescent="0.2">
      <c r="B851989" t="s">
        <v>171</v>
      </c>
      <c r="C851989" t="s">
        <v>171</v>
      </c>
      <c r="D851989" s="273">
        <v>23786009.210000001</v>
      </c>
    </row>
    <row r="851990" spans="2:4" x14ac:dyDescent="0.2">
      <c r="B851990" t="s">
        <v>172</v>
      </c>
      <c r="C851990" t="s">
        <v>172</v>
      </c>
      <c r="D851990" s="273">
        <v>7975329.9699999997</v>
      </c>
    </row>
    <row r="851991" spans="2:4" x14ac:dyDescent="0.2">
      <c r="B851991" t="s">
        <v>173</v>
      </c>
      <c r="C851991" t="s">
        <v>173</v>
      </c>
      <c r="D851991" s="273">
        <v>56925380.359999999</v>
      </c>
    </row>
    <row r="851992" spans="2:4" x14ac:dyDescent="0.2">
      <c r="B851992" t="s">
        <v>174</v>
      </c>
      <c r="C851992" t="s">
        <v>174</v>
      </c>
      <c r="D851992" s="273">
        <v>1468025.62</v>
      </c>
    </row>
    <row r="851993" spans="2:4" x14ac:dyDescent="0.2">
      <c r="B851993" t="s">
        <v>175</v>
      </c>
      <c r="C851993" t="s">
        <v>175</v>
      </c>
      <c r="D851993" s="273">
        <v>23279878.120000001</v>
      </c>
    </row>
    <row r="851994" spans="2:4" x14ac:dyDescent="0.2">
      <c r="B851994" t="s">
        <v>176</v>
      </c>
      <c r="C851994" t="s">
        <v>176</v>
      </c>
      <c r="D851994" s="273">
        <v>45377287.770000003</v>
      </c>
    </row>
    <row r="851995" spans="2:4" x14ac:dyDescent="0.2">
      <c r="B851995" t="s">
        <v>177</v>
      </c>
      <c r="C851995" t="s">
        <v>177</v>
      </c>
      <c r="D851995" s="273">
        <v>12833663.210000001</v>
      </c>
    </row>
    <row r="851996" spans="2:4" x14ac:dyDescent="0.2">
      <c r="B851996" t="s">
        <v>178</v>
      </c>
      <c r="C851996" t="s">
        <v>178</v>
      </c>
      <c r="D851996" s="273">
        <v>34408985.140000001</v>
      </c>
    </row>
    <row r="851997" spans="2:4" x14ac:dyDescent="0.2">
      <c r="B851997" t="s">
        <v>179</v>
      </c>
      <c r="C851997" t="s">
        <v>179</v>
      </c>
      <c r="D851997" s="273">
        <v>922447.6</v>
      </c>
    </row>
    <row r="851998" spans="2:4" x14ac:dyDescent="0.2">
      <c r="B851998" t="s">
        <v>180</v>
      </c>
      <c r="C851998" t="s">
        <v>180</v>
      </c>
      <c r="D851998" s="273">
        <v>35958905.509999998</v>
      </c>
    </row>
    <row r="851999" spans="2:4" x14ac:dyDescent="0.2">
      <c r="B851999" t="s">
        <v>181</v>
      </c>
      <c r="C851999" t="s">
        <v>181</v>
      </c>
      <c r="D851999" s="273">
        <v>10454073.970000001</v>
      </c>
    </row>
    <row r="852000" spans="2:4" x14ac:dyDescent="0.2">
      <c r="B852000" t="s">
        <v>201</v>
      </c>
      <c r="C852000" t="s">
        <v>201</v>
      </c>
      <c r="D852000" s="273">
        <v>2448716400.71</v>
      </c>
    </row>
    <row r="868356" spans="2:4" x14ac:dyDescent="0.2">
      <c r="D868356" s="273">
        <v>46</v>
      </c>
    </row>
    <row r="868357" spans="2:4" x14ac:dyDescent="0.2">
      <c r="D868357" s="273" t="s">
        <v>41</v>
      </c>
    </row>
    <row r="868358" spans="2:4" x14ac:dyDescent="0.2">
      <c r="B868358" t="s">
        <v>157</v>
      </c>
      <c r="C868358" t="s">
        <v>157</v>
      </c>
      <c r="D868358" s="273">
        <v>8578838.3499999996</v>
      </c>
    </row>
    <row r="868359" spans="2:4" x14ac:dyDescent="0.2">
      <c r="B868359" t="s">
        <v>158</v>
      </c>
      <c r="C868359" t="s">
        <v>158</v>
      </c>
      <c r="D868359" s="273">
        <v>497020769.79000002</v>
      </c>
    </row>
    <row r="868360" spans="2:4" x14ac:dyDescent="0.2">
      <c r="B868360" t="s">
        <v>159</v>
      </c>
      <c r="C868360" t="s">
        <v>159</v>
      </c>
      <c r="D868360" s="273">
        <v>14077898.43</v>
      </c>
    </row>
    <row r="868361" spans="2:4" x14ac:dyDescent="0.2">
      <c r="B868361" t="s">
        <v>160</v>
      </c>
      <c r="C868361" t="s">
        <v>160</v>
      </c>
      <c r="D868361" s="273">
        <v>35769173.32</v>
      </c>
    </row>
    <row r="868362" spans="2:4" x14ac:dyDescent="0.2">
      <c r="B868362" t="s">
        <v>161</v>
      </c>
      <c r="C868362" t="s">
        <v>161</v>
      </c>
      <c r="D868362" s="273">
        <v>109481436.89</v>
      </c>
    </row>
    <row r="868363" spans="2:4" x14ac:dyDescent="0.2">
      <c r="B868363" t="s">
        <v>162</v>
      </c>
      <c r="C868363" t="s">
        <v>162</v>
      </c>
      <c r="D868363" s="273">
        <v>30557596.989999998</v>
      </c>
    </row>
    <row r="868364" spans="2:4" x14ac:dyDescent="0.2">
      <c r="B868364" t="s">
        <v>253</v>
      </c>
      <c r="C868364" t="s">
        <v>253</v>
      </c>
      <c r="D868364" s="273">
        <v>23224763.690000001</v>
      </c>
    </row>
    <row r="868365" spans="2:4" x14ac:dyDescent="0.2">
      <c r="B868365" t="s">
        <v>163</v>
      </c>
      <c r="C868365" t="s">
        <v>163</v>
      </c>
      <c r="D868365" s="273">
        <v>12704057.33</v>
      </c>
    </row>
    <row r="868366" spans="2:4" x14ac:dyDescent="0.2">
      <c r="B868366" t="s">
        <v>164</v>
      </c>
      <c r="C868366" t="s">
        <v>164</v>
      </c>
      <c r="D868366" s="273">
        <v>-68640.08</v>
      </c>
    </row>
    <row r="868367" spans="2:4" x14ac:dyDescent="0.2">
      <c r="B868367" t="s">
        <v>165</v>
      </c>
      <c r="C868367" t="s">
        <v>165</v>
      </c>
      <c r="D868367" s="273">
        <v>19164743.690000001</v>
      </c>
    </row>
    <row r="868368" spans="2:4" x14ac:dyDescent="0.2">
      <c r="B868368" t="s">
        <v>166</v>
      </c>
      <c r="C868368" t="s">
        <v>166</v>
      </c>
      <c r="D868368" s="273">
        <v>200431121.40000001</v>
      </c>
    </row>
    <row r="868369" spans="2:4" x14ac:dyDescent="0.2">
      <c r="B868369" t="s">
        <v>167</v>
      </c>
      <c r="C868369" t="s">
        <v>167</v>
      </c>
      <c r="D868369" s="273">
        <v>412104640.45999998</v>
      </c>
    </row>
    <row r="868370" spans="2:4" x14ac:dyDescent="0.2">
      <c r="B868370" t="s">
        <v>168</v>
      </c>
      <c r="C868370" t="s">
        <v>168</v>
      </c>
      <c r="D868370" s="273">
        <v>329580677.19</v>
      </c>
    </row>
    <row r="868371" spans="2:4" x14ac:dyDescent="0.2">
      <c r="B868371" t="s">
        <v>169</v>
      </c>
      <c r="C868371" t="s">
        <v>169</v>
      </c>
      <c r="D868371" s="273">
        <v>230288835.16999999</v>
      </c>
    </row>
    <row r="868372" spans="2:4" x14ac:dyDescent="0.2">
      <c r="B868372" t="s">
        <v>170</v>
      </c>
      <c r="C868372" t="s">
        <v>170</v>
      </c>
      <c r="D868372" s="273">
        <v>272410501.61000001</v>
      </c>
    </row>
    <row r="868373" spans="2:4" x14ac:dyDescent="0.2">
      <c r="B868373" t="s">
        <v>171</v>
      </c>
      <c r="C868373" t="s">
        <v>171</v>
      </c>
      <c r="D868373" s="273">
        <v>23786009.210000001</v>
      </c>
    </row>
    <row r="868374" spans="2:4" x14ac:dyDescent="0.2">
      <c r="B868374" t="s">
        <v>172</v>
      </c>
      <c r="C868374" t="s">
        <v>172</v>
      </c>
      <c r="D868374" s="273">
        <v>7975329.9699999997</v>
      </c>
    </row>
    <row r="868375" spans="2:4" x14ac:dyDescent="0.2">
      <c r="B868375" t="s">
        <v>173</v>
      </c>
      <c r="C868375" t="s">
        <v>173</v>
      </c>
      <c r="D868375" s="273">
        <v>56925380.359999999</v>
      </c>
    </row>
    <row r="868376" spans="2:4" x14ac:dyDescent="0.2">
      <c r="B868376" t="s">
        <v>174</v>
      </c>
      <c r="C868376" t="s">
        <v>174</v>
      </c>
      <c r="D868376" s="273">
        <v>1468025.62</v>
      </c>
    </row>
    <row r="868377" spans="2:4" x14ac:dyDescent="0.2">
      <c r="B868377" t="s">
        <v>175</v>
      </c>
      <c r="C868377" t="s">
        <v>175</v>
      </c>
      <c r="D868377" s="273">
        <v>23279878.120000001</v>
      </c>
    </row>
    <row r="868378" spans="2:4" x14ac:dyDescent="0.2">
      <c r="B868378" t="s">
        <v>176</v>
      </c>
      <c r="C868378" t="s">
        <v>176</v>
      </c>
      <c r="D868378" s="273">
        <v>45377287.770000003</v>
      </c>
    </row>
    <row r="868379" spans="2:4" x14ac:dyDescent="0.2">
      <c r="B868379" t="s">
        <v>177</v>
      </c>
      <c r="C868379" t="s">
        <v>177</v>
      </c>
      <c r="D868379" s="273">
        <v>12833663.210000001</v>
      </c>
    </row>
    <row r="868380" spans="2:4" x14ac:dyDescent="0.2">
      <c r="B868380" t="s">
        <v>178</v>
      </c>
      <c r="C868380" t="s">
        <v>178</v>
      </c>
      <c r="D868380" s="273">
        <v>34408985.140000001</v>
      </c>
    </row>
    <row r="868381" spans="2:4" x14ac:dyDescent="0.2">
      <c r="B868381" t="s">
        <v>179</v>
      </c>
      <c r="C868381" t="s">
        <v>179</v>
      </c>
      <c r="D868381" s="273">
        <v>922447.6</v>
      </c>
    </row>
    <row r="868382" spans="2:4" x14ac:dyDescent="0.2">
      <c r="B868382" t="s">
        <v>180</v>
      </c>
      <c r="C868382" t="s">
        <v>180</v>
      </c>
      <c r="D868382" s="273">
        <v>35958905.509999998</v>
      </c>
    </row>
    <row r="868383" spans="2:4" x14ac:dyDescent="0.2">
      <c r="B868383" t="s">
        <v>181</v>
      </c>
      <c r="C868383" t="s">
        <v>181</v>
      </c>
      <c r="D868383" s="273">
        <v>10454073.970000001</v>
      </c>
    </row>
    <row r="868384" spans="2:4" x14ac:dyDescent="0.2">
      <c r="B868384" t="s">
        <v>201</v>
      </c>
      <c r="C868384" t="s">
        <v>201</v>
      </c>
      <c r="D868384" s="273">
        <v>2448716400.71</v>
      </c>
    </row>
    <row r="884740" spans="2:4" x14ac:dyDescent="0.2">
      <c r="D884740" s="273">
        <v>46</v>
      </c>
    </row>
    <row r="884741" spans="2:4" x14ac:dyDescent="0.2">
      <c r="D884741" s="273" t="s">
        <v>41</v>
      </c>
    </row>
    <row r="884742" spans="2:4" x14ac:dyDescent="0.2">
      <c r="B884742" t="s">
        <v>157</v>
      </c>
      <c r="C884742" t="s">
        <v>157</v>
      </c>
      <c r="D884742" s="273">
        <v>8578838.3499999996</v>
      </c>
    </row>
    <row r="884743" spans="2:4" x14ac:dyDescent="0.2">
      <c r="B884743" t="s">
        <v>158</v>
      </c>
      <c r="C884743" t="s">
        <v>158</v>
      </c>
      <c r="D884743" s="273">
        <v>497020769.79000002</v>
      </c>
    </row>
    <row r="884744" spans="2:4" x14ac:dyDescent="0.2">
      <c r="B884744" t="s">
        <v>159</v>
      </c>
      <c r="C884744" t="s">
        <v>159</v>
      </c>
      <c r="D884744" s="273">
        <v>14077898.43</v>
      </c>
    </row>
    <row r="884745" spans="2:4" x14ac:dyDescent="0.2">
      <c r="B884745" t="s">
        <v>160</v>
      </c>
      <c r="C884745" t="s">
        <v>160</v>
      </c>
      <c r="D884745" s="273">
        <v>35769173.32</v>
      </c>
    </row>
    <row r="884746" spans="2:4" x14ac:dyDescent="0.2">
      <c r="B884746" t="s">
        <v>161</v>
      </c>
      <c r="C884746" t="s">
        <v>161</v>
      </c>
      <c r="D884746" s="273">
        <v>109481436.89</v>
      </c>
    </row>
    <row r="884747" spans="2:4" x14ac:dyDescent="0.2">
      <c r="B884747" t="s">
        <v>162</v>
      </c>
      <c r="C884747" t="s">
        <v>162</v>
      </c>
      <c r="D884747" s="273">
        <v>30557596.989999998</v>
      </c>
    </row>
    <row r="884748" spans="2:4" x14ac:dyDescent="0.2">
      <c r="B884748" t="s">
        <v>253</v>
      </c>
      <c r="C884748" t="s">
        <v>253</v>
      </c>
      <c r="D884748" s="273">
        <v>23224763.690000001</v>
      </c>
    </row>
    <row r="884749" spans="2:4" x14ac:dyDescent="0.2">
      <c r="B884749" t="s">
        <v>163</v>
      </c>
      <c r="C884749" t="s">
        <v>163</v>
      </c>
      <c r="D884749" s="273">
        <v>12704057.33</v>
      </c>
    </row>
    <row r="884750" spans="2:4" x14ac:dyDescent="0.2">
      <c r="B884750" t="s">
        <v>164</v>
      </c>
      <c r="C884750" t="s">
        <v>164</v>
      </c>
      <c r="D884750" s="273">
        <v>-68640.08</v>
      </c>
    </row>
    <row r="884751" spans="2:4" x14ac:dyDescent="0.2">
      <c r="B884751" t="s">
        <v>165</v>
      </c>
      <c r="C884751" t="s">
        <v>165</v>
      </c>
      <c r="D884751" s="273">
        <v>19164743.690000001</v>
      </c>
    </row>
    <row r="884752" spans="2:4" x14ac:dyDescent="0.2">
      <c r="B884752" t="s">
        <v>166</v>
      </c>
      <c r="C884752" t="s">
        <v>166</v>
      </c>
      <c r="D884752" s="273">
        <v>200431121.40000001</v>
      </c>
    </row>
    <row r="884753" spans="2:4" x14ac:dyDescent="0.2">
      <c r="B884753" t="s">
        <v>167</v>
      </c>
      <c r="C884753" t="s">
        <v>167</v>
      </c>
      <c r="D884753" s="273">
        <v>412104640.45999998</v>
      </c>
    </row>
    <row r="884754" spans="2:4" x14ac:dyDescent="0.2">
      <c r="B884754" t="s">
        <v>168</v>
      </c>
      <c r="C884754" t="s">
        <v>168</v>
      </c>
      <c r="D884754" s="273">
        <v>329580677.19</v>
      </c>
    </row>
    <row r="884755" spans="2:4" x14ac:dyDescent="0.2">
      <c r="B884755" t="s">
        <v>169</v>
      </c>
      <c r="C884755" t="s">
        <v>169</v>
      </c>
      <c r="D884755" s="273">
        <v>230288835.16999999</v>
      </c>
    </row>
    <row r="884756" spans="2:4" x14ac:dyDescent="0.2">
      <c r="B884756" t="s">
        <v>170</v>
      </c>
      <c r="C884756" t="s">
        <v>170</v>
      </c>
      <c r="D884756" s="273">
        <v>272410501.61000001</v>
      </c>
    </row>
    <row r="884757" spans="2:4" x14ac:dyDescent="0.2">
      <c r="B884757" t="s">
        <v>171</v>
      </c>
      <c r="C884757" t="s">
        <v>171</v>
      </c>
      <c r="D884757" s="273">
        <v>23786009.210000001</v>
      </c>
    </row>
    <row r="884758" spans="2:4" x14ac:dyDescent="0.2">
      <c r="B884758" t="s">
        <v>172</v>
      </c>
      <c r="C884758" t="s">
        <v>172</v>
      </c>
      <c r="D884758" s="273">
        <v>7975329.9699999997</v>
      </c>
    </row>
    <row r="884759" spans="2:4" x14ac:dyDescent="0.2">
      <c r="B884759" t="s">
        <v>173</v>
      </c>
      <c r="C884759" t="s">
        <v>173</v>
      </c>
      <c r="D884759" s="273">
        <v>56925380.359999999</v>
      </c>
    </row>
    <row r="884760" spans="2:4" x14ac:dyDescent="0.2">
      <c r="B884760" t="s">
        <v>174</v>
      </c>
      <c r="C884760" t="s">
        <v>174</v>
      </c>
      <c r="D884760" s="273">
        <v>1468025.62</v>
      </c>
    </row>
    <row r="884761" spans="2:4" x14ac:dyDescent="0.2">
      <c r="B884761" t="s">
        <v>175</v>
      </c>
      <c r="C884761" t="s">
        <v>175</v>
      </c>
      <c r="D884761" s="273">
        <v>23279878.120000001</v>
      </c>
    </row>
    <row r="884762" spans="2:4" x14ac:dyDescent="0.2">
      <c r="B884762" t="s">
        <v>176</v>
      </c>
      <c r="C884762" t="s">
        <v>176</v>
      </c>
      <c r="D884762" s="273">
        <v>45377287.770000003</v>
      </c>
    </row>
    <row r="884763" spans="2:4" x14ac:dyDescent="0.2">
      <c r="B884763" t="s">
        <v>177</v>
      </c>
      <c r="C884763" t="s">
        <v>177</v>
      </c>
      <c r="D884763" s="273">
        <v>12833663.210000001</v>
      </c>
    </row>
    <row r="884764" spans="2:4" x14ac:dyDescent="0.2">
      <c r="B884764" t="s">
        <v>178</v>
      </c>
      <c r="C884764" t="s">
        <v>178</v>
      </c>
      <c r="D884764" s="273">
        <v>34408985.140000001</v>
      </c>
    </row>
    <row r="884765" spans="2:4" x14ac:dyDescent="0.2">
      <c r="B884765" t="s">
        <v>179</v>
      </c>
      <c r="C884765" t="s">
        <v>179</v>
      </c>
      <c r="D884765" s="273">
        <v>922447.6</v>
      </c>
    </row>
    <row r="884766" spans="2:4" x14ac:dyDescent="0.2">
      <c r="B884766" t="s">
        <v>180</v>
      </c>
      <c r="C884766" t="s">
        <v>180</v>
      </c>
      <c r="D884766" s="273">
        <v>35958905.509999998</v>
      </c>
    </row>
    <row r="884767" spans="2:4" x14ac:dyDescent="0.2">
      <c r="B884767" t="s">
        <v>181</v>
      </c>
      <c r="C884767" t="s">
        <v>181</v>
      </c>
      <c r="D884767" s="273">
        <v>10454073.970000001</v>
      </c>
    </row>
    <row r="884768" spans="2:4" x14ac:dyDescent="0.2">
      <c r="B884768" t="s">
        <v>201</v>
      </c>
      <c r="C884768" t="s">
        <v>201</v>
      </c>
      <c r="D884768" s="273">
        <v>2448716400.71</v>
      </c>
    </row>
    <row r="901124" spans="2:4" x14ac:dyDescent="0.2">
      <c r="D901124" s="273">
        <v>46</v>
      </c>
    </row>
    <row r="901125" spans="2:4" x14ac:dyDescent="0.2">
      <c r="D901125" s="273" t="s">
        <v>41</v>
      </c>
    </row>
    <row r="901126" spans="2:4" x14ac:dyDescent="0.2">
      <c r="B901126" t="s">
        <v>157</v>
      </c>
      <c r="C901126" t="s">
        <v>157</v>
      </c>
      <c r="D901126" s="273">
        <v>8578838.3499999996</v>
      </c>
    </row>
    <row r="901127" spans="2:4" x14ac:dyDescent="0.2">
      <c r="B901127" t="s">
        <v>158</v>
      </c>
      <c r="C901127" t="s">
        <v>158</v>
      </c>
      <c r="D901127" s="273">
        <v>497020769.79000002</v>
      </c>
    </row>
    <row r="901128" spans="2:4" x14ac:dyDescent="0.2">
      <c r="B901128" t="s">
        <v>159</v>
      </c>
      <c r="C901128" t="s">
        <v>159</v>
      </c>
      <c r="D901128" s="273">
        <v>14077898.43</v>
      </c>
    </row>
    <row r="901129" spans="2:4" x14ac:dyDescent="0.2">
      <c r="B901129" t="s">
        <v>160</v>
      </c>
      <c r="C901129" t="s">
        <v>160</v>
      </c>
      <c r="D901129" s="273">
        <v>35769173.32</v>
      </c>
    </row>
    <row r="901130" spans="2:4" x14ac:dyDescent="0.2">
      <c r="B901130" t="s">
        <v>161</v>
      </c>
      <c r="C901130" t="s">
        <v>161</v>
      </c>
      <c r="D901130" s="273">
        <v>109481436.89</v>
      </c>
    </row>
    <row r="901131" spans="2:4" x14ac:dyDescent="0.2">
      <c r="B901131" t="s">
        <v>162</v>
      </c>
      <c r="C901131" t="s">
        <v>162</v>
      </c>
      <c r="D901131" s="273">
        <v>30557596.989999998</v>
      </c>
    </row>
    <row r="901132" spans="2:4" x14ac:dyDescent="0.2">
      <c r="B901132" t="s">
        <v>253</v>
      </c>
      <c r="C901132" t="s">
        <v>253</v>
      </c>
      <c r="D901132" s="273">
        <v>23224763.690000001</v>
      </c>
    </row>
    <row r="901133" spans="2:4" x14ac:dyDescent="0.2">
      <c r="B901133" t="s">
        <v>163</v>
      </c>
      <c r="C901133" t="s">
        <v>163</v>
      </c>
      <c r="D901133" s="273">
        <v>12704057.33</v>
      </c>
    </row>
    <row r="901134" spans="2:4" x14ac:dyDescent="0.2">
      <c r="B901134" t="s">
        <v>164</v>
      </c>
      <c r="C901134" t="s">
        <v>164</v>
      </c>
      <c r="D901134" s="273">
        <v>-68640.08</v>
      </c>
    </row>
    <row r="901135" spans="2:4" x14ac:dyDescent="0.2">
      <c r="B901135" t="s">
        <v>165</v>
      </c>
      <c r="C901135" t="s">
        <v>165</v>
      </c>
      <c r="D901135" s="273">
        <v>19164743.690000001</v>
      </c>
    </row>
    <row r="901136" spans="2:4" x14ac:dyDescent="0.2">
      <c r="B901136" t="s">
        <v>166</v>
      </c>
      <c r="C901136" t="s">
        <v>166</v>
      </c>
      <c r="D901136" s="273">
        <v>200431121.40000001</v>
      </c>
    </row>
    <row r="901137" spans="2:4" x14ac:dyDescent="0.2">
      <c r="B901137" t="s">
        <v>167</v>
      </c>
      <c r="C901137" t="s">
        <v>167</v>
      </c>
      <c r="D901137" s="273">
        <v>412104640.45999998</v>
      </c>
    </row>
    <row r="901138" spans="2:4" x14ac:dyDescent="0.2">
      <c r="B901138" t="s">
        <v>168</v>
      </c>
      <c r="C901138" t="s">
        <v>168</v>
      </c>
      <c r="D901138" s="273">
        <v>329580677.19</v>
      </c>
    </row>
    <row r="901139" spans="2:4" x14ac:dyDescent="0.2">
      <c r="B901139" t="s">
        <v>169</v>
      </c>
      <c r="C901139" t="s">
        <v>169</v>
      </c>
      <c r="D901139" s="273">
        <v>230288835.16999999</v>
      </c>
    </row>
    <row r="901140" spans="2:4" x14ac:dyDescent="0.2">
      <c r="B901140" t="s">
        <v>170</v>
      </c>
      <c r="C901140" t="s">
        <v>170</v>
      </c>
      <c r="D901140" s="273">
        <v>272410501.61000001</v>
      </c>
    </row>
    <row r="901141" spans="2:4" x14ac:dyDescent="0.2">
      <c r="B901141" t="s">
        <v>171</v>
      </c>
      <c r="C901141" t="s">
        <v>171</v>
      </c>
      <c r="D901141" s="273">
        <v>23786009.210000001</v>
      </c>
    </row>
    <row r="901142" spans="2:4" x14ac:dyDescent="0.2">
      <c r="B901142" t="s">
        <v>172</v>
      </c>
      <c r="C901142" t="s">
        <v>172</v>
      </c>
      <c r="D901142" s="273">
        <v>7975329.9699999997</v>
      </c>
    </row>
    <row r="901143" spans="2:4" x14ac:dyDescent="0.2">
      <c r="B901143" t="s">
        <v>173</v>
      </c>
      <c r="C901143" t="s">
        <v>173</v>
      </c>
      <c r="D901143" s="273">
        <v>56925380.359999999</v>
      </c>
    </row>
    <row r="901144" spans="2:4" x14ac:dyDescent="0.2">
      <c r="B901144" t="s">
        <v>174</v>
      </c>
      <c r="C901144" t="s">
        <v>174</v>
      </c>
      <c r="D901144" s="273">
        <v>1468025.62</v>
      </c>
    </row>
    <row r="901145" spans="2:4" x14ac:dyDescent="0.2">
      <c r="B901145" t="s">
        <v>175</v>
      </c>
      <c r="C901145" t="s">
        <v>175</v>
      </c>
      <c r="D901145" s="273">
        <v>23279878.120000001</v>
      </c>
    </row>
    <row r="901146" spans="2:4" x14ac:dyDescent="0.2">
      <c r="B901146" t="s">
        <v>176</v>
      </c>
      <c r="C901146" t="s">
        <v>176</v>
      </c>
      <c r="D901146" s="273">
        <v>45377287.770000003</v>
      </c>
    </row>
    <row r="901147" spans="2:4" x14ac:dyDescent="0.2">
      <c r="B901147" t="s">
        <v>177</v>
      </c>
      <c r="C901147" t="s">
        <v>177</v>
      </c>
      <c r="D901147" s="273">
        <v>12833663.210000001</v>
      </c>
    </row>
    <row r="901148" spans="2:4" x14ac:dyDescent="0.2">
      <c r="B901148" t="s">
        <v>178</v>
      </c>
      <c r="C901148" t="s">
        <v>178</v>
      </c>
      <c r="D901148" s="273">
        <v>34408985.140000001</v>
      </c>
    </row>
    <row r="901149" spans="2:4" x14ac:dyDescent="0.2">
      <c r="B901149" t="s">
        <v>179</v>
      </c>
      <c r="C901149" t="s">
        <v>179</v>
      </c>
      <c r="D901149" s="273">
        <v>922447.6</v>
      </c>
    </row>
    <row r="901150" spans="2:4" x14ac:dyDescent="0.2">
      <c r="B901150" t="s">
        <v>180</v>
      </c>
      <c r="C901150" t="s">
        <v>180</v>
      </c>
      <c r="D901150" s="273">
        <v>35958905.509999998</v>
      </c>
    </row>
    <row r="901151" spans="2:4" x14ac:dyDescent="0.2">
      <c r="B901151" t="s">
        <v>181</v>
      </c>
      <c r="C901151" t="s">
        <v>181</v>
      </c>
      <c r="D901151" s="273">
        <v>10454073.970000001</v>
      </c>
    </row>
    <row r="901152" spans="2:4" x14ac:dyDescent="0.2">
      <c r="B901152" t="s">
        <v>201</v>
      </c>
      <c r="C901152" t="s">
        <v>201</v>
      </c>
      <c r="D901152" s="273">
        <v>2448716400.71</v>
      </c>
    </row>
    <row r="917508" spans="2:4" x14ac:dyDescent="0.2">
      <c r="D917508" s="273">
        <v>46</v>
      </c>
    </row>
    <row r="917509" spans="2:4" x14ac:dyDescent="0.2">
      <c r="D917509" s="273" t="s">
        <v>41</v>
      </c>
    </row>
    <row r="917510" spans="2:4" x14ac:dyDescent="0.2">
      <c r="B917510" t="s">
        <v>157</v>
      </c>
      <c r="C917510" t="s">
        <v>157</v>
      </c>
      <c r="D917510" s="273">
        <v>8578838.3499999996</v>
      </c>
    </row>
    <row r="917511" spans="2:4" x14ac:dyDescent="0.2">
      <c r="B917511" t="s">
        <v>158</v>
      </c>
      <c r="C917511" t="s">
        <v>158</v>
      </c>
      <c r="D917511" s="273">
        <v>497020769.79000002</v>
      </c>
    </row>
    <row r="917512" spans="2:4" x14ac:dyDescent="0.2">
      <c r="B917512" t="s">
        <v>159</v>
      </c>
      <c r="C917512" t="s">
        <v>159</v>
      </c>
      <c r="D917512" s="273">
        <v>14077898.43</v>
      </c>
    </row>
    <row r="917513" spans="2:4" x14ac:dyDescent="0.2">
      <c r="B917513" t="s">
        <v>160</v>
      </c>
      <c r="C917513" t="s">
        <v>160</v>
      </c>
      <c r="D917513" s="273">
        <v>35769173.32</v>
      </c>
    </row>
    <row r="917514" spans="2:4" x14ac:dyDescent="0.2">
      <c r="B917514" t="s">
        <v>161</v>
      </c>
      <c r="C917514" t="s">
        <v>161</v>
      </c>
      <c r="D917514" s="273">
        <v>109481436.89</v>
      </c>
    </row>
    <row r="917515" spans="2:4" x14ac:dyDescent="0.2">
      <c r="B917515" t="s">
        <v>162</v>
      </c>
      <c r="C917515" t="s">
        <v>162</v>
      </c>
      <c r="D917515" s="273">
        <v>30557596.989999998</v>
      </c>
    </row>
    <row r="917516" spans="2:4" x14ac:dyDescent="0.2">
      <c r="B917516" t="s">
        <v>253</v>
      </c>
      <c r="C917516" t="s">
        <v>253</v>
      </c>
      <c r="D917516" s="273">
        <v>23224763.690000001</v>
      </c>
    </row>
    <row r="917517" spans="2:4" x14ac:dyDescent="0.2">
      <c r="B917517" t="s">
        <v>163</v>
      </c>
      <c r="C917517" t="s">
        <v>163</v>
      </c>
      <c r="D917517" s="273">
        <v>12704057.33</v>
      </c>
    </row>
    <row r="917518" spans="2:4" x14ac:dyDescent="0.2">
      <c r="B917518" t="s">
        <v>164</v>
      </c>
      <c r="C917518" t="s">
        <v>164</v>
      </c>
      <c r="D917518" s="273">
        <v>-68640.08</v>
      </c>
    </row>
    <row r="917519" spans="2:4" x14ac:dyDescent="0.2">
      <c r="B917519" t="s">
        <v>165</v>
      </c>
      <c r="C917519" t="s">
        <v>165</v>
      </c>
      <c r="D917519" s="273">
        <v>19164743.690000001</v>
      </c>
    </row>
    <row r="917520" spans="2:4" x14ac:dyDescent="0.2">
      <c r="B917520" t="s">
        <v>166</v>
      </c>
      <c r="C917520" t="s">
        <v>166</v>
      </c>
      <c r="D917520" s="273">
        <v>200431121.40000001</v>
      </c>
    </row>
    <row r="917521" spans="2:4" x14ac:dyDescent="0.2">
      <c r="B917521" t="s">
        <v>167</v>
      </c>
      <c r="C917521" t="s">
        <v>167</v>
      </c>
      <c r="D917521" s="273">
        <v>412104640.45999998</v>
      </c>
    </row>
    <row r="917522" spans="2:4" x14ac:dyDescent="0.2">
      <c r="B917522" t="s">
        <v>168</v>
      </c>
      <c r="C917522" t="s">
        <v>168</v>
      </c>
      <c r="D917522" s="273">
        <v>329580677.19</v>
      </c>
    </row>
    <row r="917523" spans="2:4" x14ac:dyDescent="0.2">
      <c r="B917523" t="s">
        <v>169</v>
      </c>
      <c r="C917523" t="s">
        <v>169</v>
      </c>
      <c r="D917523" s="273">
        <v>230288835.16999999</v>
      </c>
    </row>
    <row r="917524" spans="2:4" x14ac:dyDescent="0.2">
      <c r="B917524" t="s">
        <v>170</v>
      </c>
      <c r="C917524" t="s">
        <v>170</v>
      </c>
      <c r="D917524" s="273">
        <v>272410501.61000001</v>
      </c>
    </row>
    <row r="917525" spans="2:4" x14ac:dyDescent="0.2">
      <c r="B917525" t="s">
        <v>171</v>
      </c>
      <c r="C917525" t="s">
        <v>171</v>
      </c>
      <c r="D917525" s="273">
        <v>23786009.210000001</v>
      </c>
    </row>
    <row r="917526" spans="2:4" x14ac:dyDescent="0.2">
      <c r="B917526" t="s">
        <v>172</v>
      </c>
      <c r="C917526" t="s">
        <v>172</v>
      </c>
      <c r="D917526" s="273">
        <v>7975329.9699999997</v>
      </c>
    </row>
    <row r="917527" spans="2:4" x14ac:dyDescent="0.2">
      <c r="B917527" t="s">
        <v>173</v>
      </c>
      <c r="C917527" t="s">
        <v>173</v>
      </c>
      <c r="D917527" s="273">
        <v>56925380.359999999</v>
      </c>
    </row>
    <row r="917528" spans="2:4" x14ac:dyDescent="0.2">
      <c r="B917528" t="s">
        <v>174</v>
      </c>
      <c r="C917528" t="s">
        <v>174</v>
      </c>
      <c r="D917528" s="273">
        <v>1468025.62</v>
      </c>
    </row>
    <row r="917529" spans="2:4" x14ac:dyDescent="0.2">
      <c r="B917529" t="s">
        <v>175</v>
      </c>
      <c r="C917529" t="s">
        <v>175</v>
      </c>
      <c r="D917529" s="273">
        <v>23279878.120000001</v>
      </c>
    </row>
    <row r="917530" spans="2:4" x14ac:dyDescent="0.2">
      <c r="B917530" t="s">
        <v>176</v>
      </c>
      <c r="C917530" t="s">
        <v>176</v>
      </c>
      <c r="D917530" s="273">
        <v>45377287.770000003</v>
      </c>
    </row>
    <row r="917531" spans="2:4" x14ac:dyDescent="0.2">
      <c r="B917531" t="s">
        <v>177</v>
      </c>
      <c r="C917531" t="s">
        <v>177</v>
      </c>
      <c r="D917531" s="273">
        <v>12833663.210000001</v>
      </c>
    </row>
    <row r="917532" spans="2:4" x14ac:dyDescent="0.2">
      <c r="B917532" t="s">
        <v>178</v>
      </c>
      <c r="C917532" t="s">
        <v>178</v>
      </c>
      <c r="D917532" s="273">
        <v>34408985.140000001</v>
      </c>
    </row>
    <row r="917533" spans="2:4" x14ac:dyDescent="0.2">
      <c r="B917533" t="s">
        <v>179</v>
      </c>
      <c r="C917533" t="s">
        <v>179</v>
      </c>
      <c r="D917533" s="273">
        <v>922447.6</v>
      </c>
    </row>
    <row r="917534" spans="2:4" x14ac:dyDescent="0.2">
      <c r="B917534" t="s">
        <v>180</v>
      </c>
      <c r="C917534" t="s">
        <v>180</v>
      </c>
      <c r="D917534" s="273">
        <v>35958905.509999998</v>
      </c>
    </row>
    <row r="917535" spans="2:4" x14ac:dyDescent="0.2">
      <c r="B917535" t="s">
        <v>181</v>
      </c>
      <c r="C917535" t="s">
        <v>181</v>
      </c>
      <c r="D917535" s="273">
        <v>10454073.970000001</v>
      </c>
    </row>
    <row r="917536" spans="2:4" x14ac:dyDescent="0.2">
      <c r="B917536" t="s">
        <v>201</v>
      </c>
      <c r="C917536" t="s">
        <v>201</v>
      </c>
      <c r="D917536" s="273">
        <v>2448716400.71</v>
      </c>
    </row>
    <row r="933892" spans="2:4" x14ac:dyDescent="0.2">
      <c r="D933892" s="273">
        <v>46</v>
      </c>
    </row>
    <row r="933893" spans="2:4" x14ac:dyDescent="0.2">
      <c r="D933893" s="273" t="s">
        <v>41</v>
      </c>
    </row>
    <row r="933894" spans="2:4" x14ac:dyDescent="0.2">
      <c r="B933894" t="s">
        <v>157</v>
      </c>
      <c r="C933894" t="s">
        <v>157</v>
      </c>
      <c r="D933894" s="273">
        <v>8578838.3499999996</v>
      </c>
    </row>
    <row r="933895" spans="2:4" x14ac:dyDescent="0.2">
      <c r="B933895" t="s">
        <v>158</v>
      </c>
      <c r="C933895" t="s">
        <v>158</v>
      </c>
      <c r="D933895" s="273">
        <v>497020769.79000002</v>
      </c>
    </row>
    <row r="933896" spans="2:4" x14ac:dyDescent="0.2">
      <c r="B933896" t="s">
        <v>159</v>
      </c>
      <c r="C933896" t="s">
        <v>159</v>
      </c>
      <c r="D933896" s="273">
        <v>14077898.43</v>
      </c>
    </row>
    <row r="933897" spans="2:4" x14ac:dyDescent="0.2">
      <c r="B933897" t="s">
        <v>160</v>
      </c>
      <c r="C933897" t="s">
        <v>160</v>
      </c>
      <c r="D933897" s="273">
        <v>35769173.32</v>
      </c>
    </row>
    <row r="933898" spans="2:4" x14ac:dyDescent="0.2">
      <c r="B933898" t="s">
        <v>161</v>
      </c>
      <c r="C933898" t="s">
        <v>161</v>
      </c>
      <c r="D933898" s="273">
        <v>109481436.89</v>
      </c>
    </row>
    <row r="933899" spans="2:4" x14ac:dyDescent="0.2">
      <c r="B933899" t="s">
        <v>162</v>
      </c>
      <c r="C933899" t="s">
        <v>162</v>
      </c>
      <c r="D933899" s="273">
        <v>30557596.989999998</v>
      </c>
    </row>
    <row r="933900" spans="2:4" x14ac:dyDescent="0.2">
      <c r="B933900" t="s">
        <v>253</v>
      </c>
      <c r="C933900" t="s">
        <v>253</v>
      </c>
      <c r="D933900" s="273">
        <v>23224763.690000001</v>
      </c>
    </row>
    <row r="933901" spans="2:4" x14ac:dyDescent="0.2">
      <c r="B933901" t="s">
        <v>163</v>
      </c>
      <c r="C933901" t="s">
        <v>163</v>
      </c>
      <c r="D933901" s="273">
        <v>12704057.33</v>
      </c>
    </row>
    <row r="933902" spans="2:4" x14ac:dyDescent="0.2">
      <c r="B933902" t="s">
        <v>164</v>
      </c>
      <c r="C933902" t="s">
        <v>164</v>
      </c>
      <c r="D933902" s="273">
        <v>-68640.08</v>
      </c>
    </row>
    <row r="933903" spans="2:4" x14ac:dyDescent="0.2">
      <c r="B933903" t="s">
        <v>165</v>
      </c>
      <c r="C933903" t="s">
        <v>165</v>
      </c>
      <c r="D933903" s="273">
        <v>19164743.690000001</v>
      </c>
    </row>
    <row r="933904" spans="2:4" x14ac:dyDescent="0.2">
      <c r="B933904" t="s">
        <v>166</v>
      </c>
      <c r="C933904" t="s">
        <v>166</v>
      </c>
      <c r="D933904" s="273">
        <v>200431121.40000001</v>
      </c>
    </row>
    <row r="933905" spans="2:4" x14ac:dyDescent="0.2">
      <c r="B933905" t="s">
        <v>167</v>
      </c>
      <c r="C933905" t="s">
        <v>167</v>
      </c>
      <c r="D933905" s="273">
        <v>412104640.45999998</v>
      </c>
    </row>
    <row r="933906" spans="2:4" x14ac:dyDescent="0.2">
      <c r="B933906" t="s">
        <v>168</v>
      </c>
      <c r="C933906" t="s">
        <v>168</v>
      </c>
      <c r="D933906" s="273">
        <v>329580677.19</v>
      </c>
    </row>
    <row r="933907" spans="2:4" x14ac:dyDescent="0.2">
      <c r="B933907" t="s">
        <v>169</v>
      </c>
      <c r="C933907" t="s">
        <v>169</v>
      </c>
      <c r="D933907" s="273">
        <v>230288835.16999999</v>
      </c>
    </row>
    <row r="933908" spans="2:4" x14ac:dyDescent="0.2">
      <c r="B933908" t="s">
        <v>170</v>
      </c>
      <c r="C933908" t="s">
        <v>170</v>
      </c>
      <c r="D933908" s="273">
        <v>272410501.61000001</v>
      </c>
    </row>
    <row r="933909" spans="2:4" x14ac:dyDescent="0.2">
      <c r="B933909" t="s">
        <v>171</v>
      </c>
      <c r="C933909" t="s">
        <v>171</v>
      </c>
      <c r="D933909" s="273">
        <v>23786009.210000001</v>
      </c>
    </row>
    <row r="933910" spans="2:4" x14ac:dyDescent="0.2">
      <c r="B933910" t="s">
        <v>172</v>
      </c>
      <c r="C933910" t="s">
        <v>172</v>
      </c>
      <c r="D933910" s="273">
        <v>7975329.9699999997</v>
      </c>
    </row>
    <row r="933911" spans="2:4" x14ac:dyDescent="0.2">
      <c r="B933911" t="s">
        <v>173</v>
      </c>
      <c r="C933911" t="s">
        <v>173</v>
      </c>
      <c r="D933911" s="273">
        <v>56925380.359999999</v>
      </c>
    </row>
    <row r="933912" spans="2:4" x14ac:dyDescent="0.2">
      <c r="B933912" t="s">
        <v>174</v>
      </c>
      <c r="C933912" t="s">
        <v>174</v>
      </c>
      <c r="D933912" s="273">
        <v>1468025.62</v>
      </c>
    </row>
    <row r="933913" spans="2:4" x14ac:dyDescent="0.2">
      <c r="B933913" t="s">
        <v>175</v>
      </c>
      <c r="C933913" t="s">
        <v>175</v>
      </c>
      <c r="D933913" s="273">
        <v>23279878.120000001</v>
      </c>
    </row>
    <row r="933914" spans="2:4" x14ac:dyDescent="0.2">
      <c r="B933914" t="s">
        <v>176</v>
      </c>
      <c r="C933914" t="s">
        <v>176</v>
      </c>
      <c r="D933914" s="273">
        <v>45377287.770000003</v>
      </c>
    </row>
    <row r="933915" spans="2:4" x14ac:dyDescent="0.2">
      <c r="B933915" t="s">
        <v>177</v>
      </c>
      <c r="C933915" t="s">
        <v>177</v>
      </c>
      <c r="D933915" s="273">
        <v>12833663.210000001</v>
      </c>
    </row>
    <row r="933916" spans="2:4" x14ac:dyDescent="0.2">
      <c r="B933916" t="s">
        <v>178</v>
      </c>
      <c r="C933916" t="s">
        <v>178</v>
      </c>
      <c r="D933916" s="273">
        <v>34408985.140000001</v>
      </c>
    </row>
    <row r="933917" spans="2:4" x14ac:dyDescent="0.2">
      <c r="B933917" t="s">
        <v>179</v>
      </c>
      <c r="C933917" t="s">
        <v>179</v>
      </c>
      <c r="D933917" s="273">
        <v>922447.6</v>
      </c>
    </row>
    <row r="933918" spans="2:4" x14ac:dyDescent="0.2">
      <c r="B933918" t="s">
        <v>180</v>
      </c>
      <c r="C933918" t="s">
        <v>180</v>
      </c>
      <c r="D933918" s="273">
        <v>35958905.509999998</v>
      </c>
    </row>
    <row r="933919" spans="2:4" x14ac:dyDescent="0.2">
      <c r="B933919" t="s">
        <v>181</v>
      </c>
      <c r="C933919" t="s">
        <v>181</v>
      </c>
      <c r="D933919" s="273">
        <v>10454073.970000001</v>
      </c>
    </row>
    <row r="933920" spans="2:4" x14ac:dyDescent="0.2">
      <c r="B933920" t="s">
        <v>201</v>
      </c>
      <c r="C933920" t="s">
        <v>201</v>
      </c>
      <c r="D933920" s="273">
        <v>2448716400.71</v>
      </c>
    </row>
    <row r="950276" spans="2:4" x14ac:dyDescent="0.2">
      <c r="D950276" s="273">
        <v>46</v>
      </c>
    </row>
    <row r="950277" spans="2:4" x14ac:dyDescent="0.2">
      <c r="D950277" s="273" t="s">
        <v>41</v>
      </c>
    </row>
    <row r="950278" spans="2:4" x14ac:dyDescent="0.2">
      <c r="B950278" t="s">
        <v>157</v>
      </c>
      <c r="C950278" t="s">
        <v>157</v>
      </c>
      <c r="D950278" s="273">
        <v>8578838.3499999996</v>
      </c>
    </row>
    <row r="950279" spans="2:4" x14ac:dyDescent="0.2">
      <c r="B950279" t="s">
        <v>158</v>
      </c>
      <c r="C950279" t="s">
        <v>158</v>
      </c>
      <c r="D950279" s="273">
        <v>497020769.79000002</v>
      </c>
    </row>
    <row r="950280" spans="2:4" x14ac:dyDescent="0.2">
      <c r="B950280" t="s">
        <v>159</v>
      </c>
      <c r="C950280" t="s">
        <v>159</v>
      </c>
      <c r="D950280" s="273">
        <v>14077898.43</v>
      </c>
    </row>
    <row r="950281" spans="2:4" x14ac:dyDescent="0.2">
      <c r="B950281" t="s">
        <v>160</v>
      </c>
      <c r="C950281" t="s">
        <v>160</v>
      </c>
      <c r="D950281" s="273">
        <v>35769173.32</v>
      </c>
    </row>
    <row r="950282" spans="2:4" x14ac:dyDescent="0.2">
      <c r="B950282" t="s">
        <v>161</v>
      </c>
      <c r="C950282" t="s">
        <v>161</v>
      </c>
      <c r="D950282" s="273">
        <v>109481436.89</v>
      </c>
    </row>
    <row r="950283" spans="2:4" x14ac:dyDescent="0.2">
      <c r="B950283" t="s">
        <v>162</v>
      </c>
      <c r="C950283" t="s">
        <v>162</v>
      </c>
      <c r="D950283" s="273">
        <v>30557596.989999998</v>
      </c>
    </row>
    <row r="950284" spans="2:4" x14ac:dyDescent="0.2">
      <c r="B950284" t="s">
        <v>253</v>
      </c>
      <c r="C950284" t="s">
        <v>253</v>
      </c>
      <c r="D950284" s="273">
        <v>23224763.690000001</v>
      </c>
    </row>
    <row r="950285" spans="2:4" x14ac:dyDescent="0.2">
      <c r="B950285" t="s">
        <v>163</v>
      </c>
      <c r="C950285" t="s">
        <v>163</v>
      </c>
      <c r="D950285" s="273">
        <v>12704057.33</v>
      </c>
    </row>
    <row r="950286" spans="2:4" x14ac:dyDescent="0.2">
      <c r="B950286" t="s">
        <v>164</v>
      </c>
      <c r="C950286" t="s">
        <v>164</v>
      </c>
      <c r="D950286" s="273">
        <v>-68640.08</v>
      </c>
    </row>
    <row r="950287" spans="2:4" x14ac:dyDescent="0.2">
      <c r="B950287" t="s">
        <v>165</v>
      </c>
      <c r="C950287" t="s">
        <v>165</v>
      </c>
      <c r="D950287" s="273">
        <v>19164743.690000001</v>
      </c>
    </row>
    <row r="950288" spans="2:4" x14ac:dyDescent="0.2">
      <c r="B950288" t="s">
        <v>166</v>
      </c>
      <c r="C950288" t="s">
        <v>166</v>
      </c>
      <c r="D950288" s="273">
        <v>200431121.40000001</v>
      </c>
    </row>
    <row r="950289" spans="2:4" x14ac:dyDescent="0.2">
      <c r="B950289" t="s">
        <v>167</v>
      </c>
      <c r="C950289" t="s">
        <v>167</v>
      </c>
      <c r="D950289" s="273">
        <v>412104640.45999998</v>
      </c>
    </row>
    <row r="950290" spans="2:4" x14ac:dyDescent="0.2">
      <c r="B950290" t="s">
        <v>168</v>
      </c>
      <c r="C950290" t="s">
        <v>168</v>
      </c>
      <c r="D950290" s="273">
        <v>329580677.19</v>
      </c>
    </row>
    <row r="950291" spans="2:4" x14ac:dyDescent="0.2">
      <c r="B950291" t="s">
        <v>169</v>
      </c>
      <c r="C950291" t="s">
        <v>169</v>
      </c>
      <c r="D950291" s="273">
        <v>230288835.16999999</v>
      </c>
    </row>
    <row r="950292" spans="2:4" x14ac:dyDescent="0.2">
      <c r="B950292" t="s">
        <v>170</v>
      </c>
      <c r="C950292" t="s">
        <v>170</v>
      </c>
      <c r="D950292" s="273">
        <v>272410501.61000001</v>
      </c>
    </row>
    <row r="950293" spans="2:4" x14ac:dyDescent="0.2">
      <c r="B950293" t="s">
        <v>171</v>
      </c>
      <c r="C950293" t="s">
        <v>171</v>
      </c>
      <c r="D950293" s="273">
        <v>23786009.210000001</v>
      </c>
    </row>
    <row r="950294" spans="2:4" x14ac:dyDescent="0.2">
      <c r="B950294" t="s">
        <v>172</v>
      </c>
      <c r="C950294" t="s">
        <v>172</v>
      </c>
      <c r="D950294" s="273">
        <v>7975329.9699999997</v>
      </c>
    </row>
    <row r="950295" spans="2:4" x14ac:dyDescent="0.2">
      <c r="B950295" t="s">
        <v>173</v>
      </c>
      <c r="C950295" t="s">
        <v>173</v>
      </c>
      <c r="D950295" s="273">
        <v>56925380.359999999</v>
      </c>
    </row>
    <row r="950296" spans="2:4" x14ac:dyDescent="0.2">
      <c r="B950296" t="s">
        <v>174</v>
      </c>
      <c r="C950296" t="s">
        <v>174</v>
      </c>
      <c r="D950296" s="273">
        <v>1468025.62</v>
      </c>
    </row>
    <row r="950297" spans="2:4" x14ac:dyDescent="0.2">
      <c r="B950297" t="s">
        <v>175</v>
      </c>
      <c r="C950297" t="s">
        <v>175</v>
      </c>
      <c r="D950297" s="273">
        <v>23279878.120000001</v>
      </c>
    </row>
    <row r="950298" spans="2:4" x14ac:dyDescent="0.2">
      <c r="B950298" t="s">
        <v>176</v>
      </c>
      <c r="C950298" t="s">
        <v>176</v>
      </c>
      <c r="D950298" s="273">
        <v>45377287.770000003</v>
      </c>
    </row>
    <row r="950299" spans="2:4" x14ac:dyDescent="0.2">
      <c r="B950299" t="s">
        <v>177</v>
      </c>
      <c r="C950299" t="s">
        <v>177</v>
      </c>
      <c r="D950299" s="273">
        <v>12833663.210000001</v>
      </c>
    </row>
    <row r="950300" spans="2:4" x14ac:dyDescent="0.2">
      <c r="B950300" t="s">
        <v>178</v>
      </c>
      <c r="C950300" t="s">
        <v>178</v>
      </c>
      <c r="D950300" s="273">
        <v>34408985.140000001</v>
      </c>
    </row>
    <row r="950301" spans="2:4" x14ac:dyDescent="0.2">
      <c r="B950301" t="s">
        <v>179</v>
      </c>
      <c r="C950301" t="s">
        <v>179</v>
      </c>
      <c r="D950301" s="273">
        <v>922447.6</v>
      </c>
    </row>
    <row r="950302" spans="2:4" x14ac:dyDescent="0.2">
      <c r="B950302" t="s">
        <v>180</v>
      </c>
      <c r="C950302" t="s">
        <v>180</v>
      </c>
      <c r="D950302" s="273">
        <v>35958905.509999998</v>
      </c>
    </row>
    <row r="950303" spans="2:4" x14ac:dyDescent="0.2">
      <c r="B950303" t="s">
        <v>181</v>
      </c>
      <c r="C950303" t="s">
        <v>181</v>
      </c>
      <c r="D950303" s="273">
        <v>10454073.970000001</v>
      </c>
    </row>
    <row r="950304" spans="2:4" x14ac:dyDescent="0.2">
      <c r="B950304" t="s">
        <v>201</v>
      </c>
      <c r="C950304" t="s">
        <v>201</v>
      </c>
      <c r="D950304" s="273">
        <v>2448716400.71</v>
      </c>
    </row>
    <row r="966660" spans="2:4" x14ac:dyDescent="0.2">
      <c r="D966660" s="273">
        <v>46</v>
      </c>
    </row>
    <row r="966661" spans="2:4" x14ac:dyDescent="0.2">
      <c r="D966661" s="273" t="s">
        <v>41</v>
      </c>
    </row>
    <row r="966662" spans="2:4" x14ac:dyDescent="0.2">
      <c r="B966662" t="s">
        <v>157</v>
      </c>
      <c r="C966662" t="s">
        <v>157</v>
      </c>
      <c r="D966662" s="273">
        <v>8578838.3499999996</v>
      </c>
    </row>
    <row r="966663" spans="2:4" x14ac:dyDescent="0.2">
      <c r="B966663" t="s">
        <v>158</v>
      </c>
      <c r="C966663" t="s">
        <v>158</v>
      </c>
      <c r="D966663" s="273">
        <v>497020769.79000002</v>
      </c>
    </row>
    <row r="966664" spans="2:4" x14ac:dyDescent="0.2">
      <c r="B966664" t="s">
        <v>159</v>
      </c>
      <c r="C966664" t="s">
        <v>159</v>
      </c>
      <c r="D966664" s="273">
        <v>14077898.43</v>
      </c>
    </row>
    <row r="966665" spans="2:4" x14ac:dyDescent="0.2">
      <c r="B966665" t="s">
        <v>160</v>
      </c>
      <c r="C966665" t="s">
        <v>160</v>
      </c>
      <c r="D966665" s="273">
        <v>35769173.32</v>
      </c>
    </row>
    <row r="966666" spans="2:4" x14ac:dyDescent="0.2">
      <c r="B966666" t="s">
        <v>161</v>
      </c>
      <c r="C966666" t="s">
        <v>161</v>
      </c>
      <c r="D966666" s="273">
        <v>109481436.89</v>
      </c>
    </row>
    <row r="966667" spans="2:4" x14ac:dyDescent="0.2">
      <c r="B966667" t="s">
        <v>162</v>
      </c>
      <c r="C966667" t="s">
        <v>162</v>
      </c>
      <c r="D966667" s="273">
        <v>30557596.989999998</v>
      </c>
    </row>
    <row r="966668" spans="2:4" x14ac:dyDescent="0.2">
      <c r="B966668" t="s">
        <v>253</v>
      </c>
      <c r="C966668" t="s">
        <v>253</v>
      </c>
      <c r="D966668" s="273">
        <v>23224763.690000001</v>
      </c>
    </row>
    <row r="966669" spans="2:4" x14ac:dyDescent="0.2">
      <c r="B966669" t="s">
        <v>163</v>
      </c>
      <c r="C966669" t="s">
        <v>163</v>
      </c>
      <c r="D966669" s="273">
        <v>12704057.33</v>
      </c>
    </row>
    <row r="966670" spans="2:4" x14ac:dyDescent="0.2">
      <c r="B966670" t="s">
        <v>164</v>
      </c>
      <c r="C966670" t="s">
        <v>164</v>
      </c>
      <c r="D966670" s="273">
        <v>-68640.08</v>
      </c>
    </row>
    <row r="966671" spans="2:4" x14ac:dyDescent="0.2">
      <c r="B966671" t="s">
        <v>165</v>
      </c>
      <c r="C966671" t="s">
        <v>165</v>
      </c>
      <c r="D966671" s="273">
        <v>19164743.690000001</v>
      </c>
    </row>
    <row r="966672" spans="2:4" x14ac:dyDescent="0.2">
      <c r="B966672" t="s">
        <v>166</v>
      </c>
      <c r="C966672" t="s">
        <v>166</v>
      </c>
      <c r="D966672" s="273">
        <v>200431121.40000001</v>
      </c>
    </row>
    <row r="966673" spans="2:4" x14ac:dyDescent="0.2">
      <c r="B966673" t="s">
        <v>167</v>
      </c>
      <c r="C966673" t="s">
        <v>167</v>
      </c>
      <c r="D966673" s="273">
        <v>412104640.45999998</v>
      </c>
    </row>
    <row r="966674" spans="2:4" x14ac:dyDescent="0.2">
      <c r="B966674" t="s">
        <v>168</v>
      </c>
      <c r="C966674" t="s">
        <v>168</v>
      </c>
      <c r="D966674" s="273">
        <v>329580677.19</v>
      </c>
    </row>
    <row r="966675" spans="2:4" x14ac:dyDescent="0.2">
      <c r="B966675" t="s">
        <v>169</v>
      </c>
      <c r="C966675" t="s">
        <v>169</v>
      </c>
      <c r="D966675" s="273">
        <v>230288835.16999999</v>
      </c>
    </row>
    <row r="966676" spans="2:4" x14ac:dyDescent="0.2">
      <c r="B966676" t="s">
        <v>170</v>
      </c>
      <c r="C966676" t="s">
        <v>170</v>
      </c>
      <c r="D966676" s="273">
        <v>272410501.61000001</v>
      </c>
    </row>
    <row r="966677" spans="2:4" x14ac:dyDescent="0.2">
      <c r="B966677" t="s">
        <v>171</v>
      </c>
      <c r="C966677" t="s">
        <v>171</v>
      </c>
      <c r="D966677" s="273">
        <v>23786009.210000001</v>
      </c>
    </row>
    <row r="966678" spans="2:4" x14ac:dyDescent="0.2">
      <c r="B966678" t="s">
        <v>172</v>
      </c>
      <c r="C966678" t="s">
        <v>172</v>
      </c>
      <c r="D966678" s="273">
        <v>7975329.9699999997</v>
      </c>
    </row>
    <row r="966679" spans="2:4" x14ac:dyDescent="0.2">
      <c r="B966679" t="s">
        <v>173</v>
      </c>
      <c r="C966679" t="s">
        <v>173</v>
      </c>
      <c r="D966679" s="273">
        <v>56925380.359999999</v>
      </c>
    </row>
    <row r="966680" spans="2:4" x14ac:dyDescent="0.2">
      <c r="B966680" t="s">
        <v>174</v>
      </c>
      <c r="C966680" t="s">
        <v>174</v>
      </c>
      <c r="D966680" s="273">
        <v>1468025.62</v>
      </c>
    </row>
    <row r="966681" spans="2:4" x14ac:dyDescent="0.2">
      <c r="B966681" t="s">
        <v>175</v>
      </c>
      <c r="C966681" t="s">
        <v>175</v>
      </c>
      <c r="D966681" s="273">
        <v>23279878.120000001</v>
      </c>
    </row>
    <row r="966682" spans="2:4" x14ac:dyDescent="0.2">
      <c r="B966682" t="s">
        <v>176</v>
      </c>
      <c r="C966682" t="s">
        <v>176</v>
      </c>
      <c r="D966682" s="273">
        <v>45377287.770000003</v>
      </c>
    </row>
    <row r="966683" spans="2:4" x14ac:dyDescent="0.2">
      <c r="B966683" t="s">
        <v>177</v>
      </c>
      <c r="C966683" t="s">
        <v>177</v>
      </c>
      <c r="D966683" s="273">
        <v>12833663.210000001</v>
      </c>
    </row>
    <row r="966684" spans="2:4" x14ac:dyDescent="0.2">
      <c r="B966684" t="s">
        <v>178</v>
      </c>
      <c r="C966684" t="s">
        <v>178</v>
      </c>
      <c r="D966684" s="273">
        <v>34408985.140000001</v>
      </c>
    </row>
    <row r="966685" spans="2:4" x14ac:dyDescent="0.2">
      <c r="B966685" t="s">
        <v>179</v>
      </c>
      <c r="C966685" t="s">
        <v>179</v>
      </c>
      <c r="D966685" s="273">
        <v>922447.6</v>
      </c>
    </row>
    <row r="966686" spans="2:4" x14ac:dyDescent="0.2">
      <c r="B966686" t="s">
        <v>180</v>
      </c>
      <c r="C966686" t="s">
        <v>180</v>
      </c>
      <c r="D966686" s="273">
        <v>35958905.509999998</v>
      </c>
    </row>
    <row r="966687" spans="2:4" x14ac:dyDescent="0.2">
      <c r="B966687" t="s">
        <v>181</v>
      </c>
      <c r="C966687" t="s">
        <v>181</v>
      </c>
      <c r="D966687" s="273">
        <v>10454073.970000001</v>
      </c>
    </row>
    <row r="966688" spans="2:4" x14ac:dyDescent="0.2">
      <c r="B966688" t="s">
        <v>201</v>
      </c>
      <c r="C966688" t="s">
        <v>201</v>
      </c>
      <c r="D966688" s="273">
        <v>2448716400.71</v>
      </c>
    </row>
    <row r="983044" spans="2:4" x14ac:dyDescent="0.2">
      <c r="D983044" s="273">
        <v>46</v>
      </c>
    </row>
    <row r="983045" spans="2:4" x14ac:dyDescent="0.2">
      <c r="D983045" s="273" t="s">
        <v>41</v>
      </c>
    </row>
    <row r="983046" spans="2:4" x14ac:dyDescent="0.2">
      <c r="B983046" t="s">
        <v>157</v>
      </c>
      <c r="C983046" t="s">
        <v>157</v>
      </c>
      <c r="D983046" s="273">
        <v>8578838.3499999996</v>
      </c>
    </row>
    <row r="983047" spans="2:4" x14ac:dyDescent="0.2">
      <c r="B983047" t="s">
        <v>158</v>
      </c>
      <c r="C983047" t="s">
        <v>158</v>
      </c>
      <c r="D983047" s="273">
        <v>497020769.79000002</v>
      </c>
    </row>
    <row r="983048" spans="2:4" x14ac:dyDescent="0.2">
      <c r="B983048" t="s">
        <v>159</v>
      </c>
      <c r="C983048" t="s">
        <v>159</v>
      </c>
      <c r="D983048" s="273">
        <v>14077898.43</v>
      </c>
    </row>
    <row r="983049" spans="2:4" x14ac:dyDescent="0.2">
      <c r="B983049" t="s">
        <v>160</v>
      </c>
      <c r="C983049" t="s">
        <v>160</v>
      </c>
      <c r="D983049" s="273">
        <v>35769173.32</v>
      </c>
    </row>
    <row r="983050" spans="2:4" x14ac:dyDescent="0.2">
      <c r="B983050" t="s">
        <v>161</v>
      </c>
      <c r="C983050" t="s">
        <v>161</v>
      </c>
      <c r="D983050" s="273">
        <v>109481436.89</v>
      </c>
    </row>
    <row r="983051" spans="2:4" x14ac:dyDescent="0.2">
      <c r="B983051" t="s">
        <v>162</v>
      </c>
      <c r="C983051" t="s">
        <v>162</v>
      </c>
      <c r="D983051" s="273">
        <v>30557596.989999998</v>
      </c>
    </row>
    <row r="983052" spans="2:4" x14ac:dyDescent="0.2">
      <c r="B983052" t="s">
        <v>253</v>
      </c>
      <c r="C983052" t="s">
        <v>253</v>
      </c>
      <c r="D983052" s="273">
        <v>23224763.690000001</v>
      </c>
    </row>
    <row r="983053" spans="2:4" x14ac:dyDescent="0.2">
      <c r="B983053" t="s">
        <v>163</v>
      </c>
      <c r="C983053" t="s">
        <v>163</v>
      </c>
      <c r="D983053" s="273">
        <v>12704057.33</v>
      </c>
    </row>
    <row r="983054" spans="2:4" x14ac:dyDescent="0.2">
      <c r="B983054" t="s">
        <v>164</v>
      </c>
      <c r="C983054" t="s">
        <v>164</v>
      </c>
      <c r="D983054" s="273">
        <v>-68640.08</v>
      </c>
    </row>
    <row r="983055" spans="2:4" x14ac:dyDescent="0.2">
      <c r="B983055" t="s">
        <v>165</v>
      </c>
      <c r="C983055" t="s">
        <v>165</v>
      </c>
      <c r="D983055" s="273">
        <v>19164743.690000001</v>
      </c>
    </row>
    <row r="983056" spans="2:4" x14ac:dyDescent="0.2">
      <c r="B983056" t="s">
        <v>166</v>
      </c>
      <c r="C983056" t="s">
        <v>166</v>
      </c>
      <c r="D983056" s="273">
        <v>200431121.40000001</v>
      </c>
    </row>
    <row r="983057" spans="2:4" x14ac:dyDescent="0.2">
      <c r="B983057" t="s">
        <v>167</v>
      </c>
      <c r="C983057" t="s">
        <v>167</v>
      </c>
      <c r="D983057" s="273">
        <v>412104640.45999998</v>
      </c>
    </row>
    <row r="983058" spans="2:4" x14ac:dyDescent="0.2">
      <c r="B983058" t="s">
        <v>168</v>
      </c>
      <c r="C983058" t="s">
        <v>168</v>
      </c>
      <c r="D983058" s="273">
        <v>329580677.19</v>
      </c>
    </row>
    <row r="983059" spans="2:4" x14ac:dyDescent="0.2">
      <c r="B983059" t="s">
        <v>169</v>
      </c>
      <c r="C983059" t="s">
        <v>169</v>
      </c>
      <c r="D983059" s="273">
        <v>230288835.16999999</v>
      </c>
    </row>
    <row r="983060" spans="2:4" x14ac:dyDescent="0.2">
      <c r="B983060" t="s">
        <v>170</v>
      </c>
      <c r="C983060" t="s">
        <v>170</v>
      </c>
      <c r="D983060" s="273">
        <v>272410501.61000001</v>
      </c>
    </row>
    <row r="983061" spans="2:4" x14ac:dyDescent="0.2">
      <c r="B983061" t="s">
        <v>171</v>
      </c>
      <c r="C983061" t="s">
        <v>171</v>
      </c>
      <c r="D983061" s="273">
        <v>23786009.210000001</v>
      </c>
    </row>
    <row r="983062" spans="2:4" x14ac:dyDescent="0.2">
      <c r="B983062" t="s">
        <v>172</v>
      </c>
      <c r="C983062" t="s">
        <v>172</v>
      </c>
      <c r="D983062" s="273">
        <v>7975329.9699999997</v>
      </c>
    </row>
    <row r="983063" spans="2:4" x14ac:dyDescent="0.2">
      <c r="B983063" t="s">
        <v>173</v>
      </c>
      <c r="C983063" t="s">
        <v>173</v>
      </c>
      <c r="D983063" s="273">
        <v>56925380.359999999</v>
      </c>
    </row>
    <row r="983064" spans="2:4" x14ac:dyDescent="0.2">
      <c r="B983064" t="s">
        <v>174</v>
      </c>
      <c r="C983064" t="s">
        <v>174</v>
      </c>
      <c r="D983064" s="273">
        <v>1468025.62</v>
      </c>
    </row>
    <row r="983065" spans="2:4" x14ac:dyDescent="0.2">
      <c r="B983065" t="s">
        <v>175</v>
      </c>
      <c r="C983065" t="s">
        <v>175</v>
      </c>
      <c r="D983065" s="273">
        <v>23279878.120000001</v>
      </c>
    </row>
    <row r="983066" spans="2:4" x14ac:dyDescent="0.2">
      <c r="B983066" t="s">
        <v>176</v>
      </c>
      <c r="C983066" t="s">
        <v>176</v>
      </c>
      <c r="D983066" s="273">
        <v>45377287.770000003</v>
      </c>
    </row>
    <row r="983067" spans="2:4" x14ac:dyDescent="0.2">
      <c r="B983067" t="s">
        <v>177</v>
      </c>
      <c r="C983067" t="s">
        <v>177</v>
      </c>
      <c r="D983067" s="273">
        <v>12833663.210000001</v>
      </c>
    </row>
    <row r="983068" spans="2:4" x14ac:dyDescent="0.2">
      <c r="B983068" t="s">
        <v>178</v>
      </c>
      <c r="C983068" t="s">
        <v>178</v>
      </c>
      <c r="D983068" s="273">
        <v>34408985.140000001</v>
      </c>
    </row>
    <row r="983069" spans="2:4" x14ac:dyDescent="0.2">
      <c r="B983069" t="s">
        <v>179</v>
      </c>
      <c r="C983069" t="s">
        <v>179</v>
      </c>
      <c r="D983069" s="273">
        <v>922447.6</v>
      </c>
    </row>
    <row r="983070" spans="2:4" x14ac:dyDescent="0.2">
      <c r="B983070" t="s">
        <v>180</v>
      </c>
      <c r="C983070" t="s">
        <v>180</v>
      </c>
      <c r="D983070" s="273">
        <v>35958905.509999998</v>
      </c>
    </row>
    <row r="983071" spans="2:4" x14ac:dyDescent="0.2">
      <c r="B983071" t="s">
        <v>181</v>
      </c>
      <c r="C983071" t="s">
        <v>181</v>
      </c>
      <c r="D983071" s="273">
        <v>10454073.970000001</v>
      </c>
    </row>
    <row r="983072" spans="2:4" x14ac:dyDescent="0.2">
      <c r="B983072" t="s">
        <v>201</v>
      </c>
      <c r="C983072" t="s">
        <v>201</v>
      </c>
      <c r="D983072" s="273">
        <v>2448716400.71</v>
      </c>
    </row>
    <row r="999428" spans="2:4" x14ac:dyDescent="0.2">
      <c r="D999428" s="273">
        <v>46</v>
      </c>
    </row>
    <row r="999429" spans="2:4" x14ac:dyDescent="0.2">
      <c r="D999429" s="273" t="s">
        <v>41</v>
      </c>
    </row>
    <row r="999430" spans="2:4" x14ac:dyDescent="0.2">
      <c r="B999430" t="s">
        <v>157</v>
      </c>
      <c r="C999430" t="s">
        <v>157</v>
      </c>
      <c r="D999430" s="273">
        <v>8578838.3499999996</v>
      </c>
    </row>
    <row r="999431" spans="2:4" x14ac:dyDescent="0.2">
      <c r="B999431" t="s">
        <v>158</v>
      </c>
      <c r="C999431" t="s">
        <v>158</v>
      </c>
      <c r="D999431" s="273">
        <v>497020769.79000002</v>
      </c>
    </row>
    <row r="999432" spans="2:4" x14ac:dyDescent="0.2">
      <c r="B999432" t="s">
        <v>159</v>
      </c>
      <c r="C999432" t="s">
        <v>159</v>
      </c>
      <c r="D999432" s="273">
        <v>14077898.43</v>
      </c>
    </row>
    <row r="999433" spans="2:4" x14ac:dyDescent="0.2">
      <c r="B999433" t="s">
        <v>160</v>
      </c>
      <c r="C999433" t="s">
        <v>160</v>
      </c>
      <c r="D999433" s="273">
        <v>35769173.32</v>
      </c>
    </row>
    <row r="999434" spans="2:4" x14ac:dyDescent="0.2">
      <c r="B999434" t="s">
        <v>161</v>
      </c>
      <c r="C999434" t="s">
        <v>161</v>
      </c>
      <c r="D999434" s="273">
        <v>109481436.89</v>
      </c>
    </row>
    <row r="999435" spans="2:4" x14ac:dyDescent="0.2">
      <c r="B999435" t="s">
        <v>162</v>
      </c>
      <c r="C999435" t="s">
        <v>162</v>
      </c>
      <c r="D999435" s="273">
        <v>30557596.989999998</v>
      </c>
    </row>
    <row r="999436" spans="2:4" x14ac:dyDescent="0.2">
      <c r="B999436" t="s">
        <v>253</v>
      </c>
      <c r="C999436" t="s">
        <v>253</v>
      </c>
      <c r="D999436" s="273">
        <v>23224763.690000001</v>
      </c>
    </row>
    <row r="999437" spans="2:4" x14ac:dyDescent="0.2">
      <c r="B999437" t="s">
        <v>163</v>
      </c>
      <c r="C999437" t="s">
        <v>163</v>
      </c>
      <c r="D999437" s="273">
        <v>12704057.33</v>
      </c>
    </row>
    <row r="999438" spans="2:4" x14ac:dyDescent="0.2">
      <c r="B999438" t="s">
        <v>164</v>
      </c>
      <c r="C999438" t="s">
        <v>164</v>
      </c>
      <c r="D999438" s="273">
        <v>-68640.08</v>
      </c>
    </row>
    <row r="999439" spans="2:4" x14ac:dyDescent="0.2">
      <c r="B999439" t="s">
        <v>165</v>
      </c>
      <c r="C999439" t="s">
        <v>165</v>
      </c>
      <c r="D999439" s="273">
        <v>19164743.690000001</v>
      </c>
    </row>
    <row r="999440" spans="2:4" x14ac:dyDescent="0.2">
      <c r="B999440" t="s">
        <v>166</v>
      </c>
      <c r="C999440" t="s">
        <v>166</v>
      </c>
      <c r="D999440" s="273">
        <v>200431121.40000001</v>
      </c>
    </row>
    <row r="999441" spans="2:4" x14ac:dyDescent="0.2">
      <c r="B999441" t="s">
        <v>167</v>
      </c>
      <c r="C999441" t="s">
        <v>167</v>
      </c>
      <c r="D999441" s="273">
        <v>412104640.45999998</v>
      </c>
    </row>
    <row r="999442" spans="2:4" x14ac:dyDescent="0.2">
      <c r="B999442" t="s">
        <v>168</v>
      </c>
      <c r="C999442" t="s">
        <v>168</v>
      </c>
      <c r="D999442" s="273">
        <v>329580677.19</v>
      </c>
    </row>
    <row r="999443" spans="2:4" x14ac:dyDescent="0.2">
      <c r="B999443" t="s">
        <v>169</v>
      </c>
      <c r="C999443" t="s">
        <v>169</v>
      </c>
      <c r="D999443" s="273">
        <v>230288835.16999999</v>
      </c>
    </row>
    <row r="999444" spans="2:4" x14ac:dyDescent="0.2">
      <c r="B999444" t="s">
        <v>170</v>
      </c>
      <c r="C999444" t="s">
        <v>170</v>
      </c>
      <c r="D999444" s="273">
        <v>272410501.61000001</v>
      </c>
    </row>
    <row r="999445" spans="2:4" x14ac:dyDescent="0.2">
      <c r="B999445" t="s">
        <v>171</v>
      </c>
      <c r="C999445" t="s">
        <v>171</v>
      </c>
      <c r="D999445" s="273">
        <v>23786009.210000001</v>
      </c>
    </row>
    <row r="999446" spans="2:4" x14ac:dyDescent="0.2">
      <c r="B999446" t="s">
        <v>172</v>
      </c>
      <c r="C999446" t="s">
        <v>172</v>
      </c>
      <c r="D999446" s="273">
        <v>7975329.9699999997</v>
      </c>
    </row>
    <row r="999447" spans="2:4" x14ac:dyDescent="0.2">
      <c r="B999447" t="s">
        <v>173</v>
      </c>
      <c r="C999447" t="s">
        <v>173</v>
      </c>
      <c r="D999447" s="273">
        <v>56925380.359999999</v>
      </c>
    </row>
    <row r="999448" spans="2:4" x14ac:dyDescent="0.2">
      <c r="B999448" t="s">
        <v>174</v>
      </c>
      <c r="C999448" t="s">
        <v>174</v>
      </c>
      <c r="D999448" s="273">
        <v>1468025.62</v>
      </c>
    </row>
    <row r="999449" spans="2:4" x14ac:dyDescent="0.2">
      <c r="B999449" t="s">
        <v>175</v>
      </c>
      <c r="C999449" t="s">
        <v>175</v>
      </c>
      <c r="D999449" s="273">
        <v>23279878.120000001</v>
      </c>
    </row>
    <row r="999450" spans="2:4" x14ac:dyDescent="0.2">
      <c r="B999450" t="s">
        <v>176</v>
      </c>
      <c r="C999450" t="s">
        <v>176</v>
      </c>
      <c r="D999450" s="273">
        <v>45377287.770000003</v>
      </c>
    </row>
    <row r="999451" spans="2:4" x14ac:dyDescent="0.2">
      <c r="B999451" t="s">
        <v>177</v>
      </c>
      <c r="C999451" t="s">
        <v>177</v>
      </c>
      <c r="D999451" s="273">
        <v>12833663.210000001</v>
      </c>
    </row>
    <row r="999452" spans="2:4" x14ac:dyDescent="0.2">
      <c r="B999452" t="s">
        <v>178</v>
      </c>
      <c r="C999452" t="s">
        <v>178</v>
      </c>
      <c r="D999452" s="273">
        <v>34408985.140000001</v>
      </c>
    </row>
    <row r="999453" spans="2:4" x14ac:dyDescent="0.2">
      <c r="B999453" t="s">
        <v>179</v>
      </c>
      <c r="C999453" t="s">
        <v>179</v>
      </c>
      <c r="D999453" s="273">
        <v>922447.6</v>
      </c>
    </row>
    <row r="999454" spans="2:4" x14ac:dyDescent="0.2">
      <c r="B999454" t="s">
        <v>180</v>
      </c>
      <c r="C999454" t="s">
        <v>180</v>
      </c>
      <c r="D999454" s="273">
        <v>35958905.509999998</v>
      </c>
    </row>
    <row r="999455" spans="2:4" x14ac:dyDescent="0.2">
      <c r="B999455" t="s">
        <v>181</v>
      </c>
      <c r="C999455" t="s">
        <v>181</v>
      </c>
      <c r="D999455" s="273">
        <v>10454073.970000001</v>
      </c>
    </row>
    <row r="999456" spans="2:4" x14ac:dyDescent="0.2">
      <c r="B999456" t="s">
        <v>201</v>
      </c>
      <c r="C999456" t="s">
        <v>201</v>
      </c>
      <c r="D999456" s="273">
        <v>2448716400.71</v>
      </c>
    </row>
    <row r="1015812" spans="2:4" x14ac:dyDescent="0.2">
      <c r="D1015812" s="273">
        <v>46</v>
      </c>
    </row>
    <row r="1015813" spans="2:4" x14ac:dyDescent="0.2">
      <c r="D1015813" s="273" t="s">
        <v>41</v>
      </c>
    </row>
    <row r="1015814" spans="2:4" x14ac:dyDescent="0.2">
      <c r="B1015814" t="s">
        <v>157</v>
      </c>
      <c r="C1015814" t="s">
        <v>157</v>
      </c>
      <c r="D1015814" s="273">
        <v>8578838.3499999996</v>
      </c>
    </row>
    <row r="1015815" spans="2:4" x14ac:dyDescent="0.2">
      <c r="B1015815" t="s">
        <v>158</v>
      </c>
      <c r="C1015815" t="s">
        <v>158</v>
      </c>
      <c r="D1015815" s="273">
        <v>497020769.79000002</v>
      </c>
    </row>
    <row r="1015816" spans="2:4" x14ac:dyDescent="0.2">
      <c r="B1015816" t="s">
        <v>159</v>
      </c>
      <c r="C1015816" t="s">
        <v>159</v>
      </c>
      <c r="D1015816" s="273">
        <v>14077898.43</v>
      </c>
    </row>
    <row r="1015817" spans="2:4" x14ac:dyDescent="0.2">
      <c r="B1015817" t="s">
        <v>160</v>
      </c>
      <c r="C1015817" t="s">
        <v>160</v>
      </c>
      <c r="D1015817" s="273">
        <v>35769173.32</v>
      </c>
    </row>
    <row r="1015818" spans="2:4" x14ac:dyDescent="0.2">
      <c r="B1015818" t="s">
        <v>161</v>
      </c>
      <c r="C1015818" t="s">
        <v>161</v>
      </c>
      <c r="D1015818" s="273">
        <v>109481436.89</v>
      </c>
    </row>
    <row r="1015819" spans="2:4" x14ac:dyDescent="0.2">
      <c r="B1015819" t="s">
        <v>162</v>
      </c>
      <c r="C1015819" t="s">
        <v>162</v>
      </c>
      <c r="D1015819" s="273">
        <v>30557596.989999998</v>
      </c>
    </row>
    <row r="1015820" spans="2:4" x14ac:dyDescent="0.2">
      <c r="B1015820" t="s">
        <v>253</v>
      </c>
      <c r="C1015820" t="s">
        <v>253</v>
      </c>
      <c r="D1015820" s="273">
        <v>23224763.690000001</v>
      </c>
    </row>
    <row r="1015821" spans="2:4" x14ac:dyDescent="0.2">
      <c r="B1015821" t="s">
        <v>163</v>
      </c>
      <c r="C1015821" t="s">
        <v>163</v>
      </c>
      <c r="D1015821" s="273">
        <v>12704057.33</v>
      </c>
    </row>
    <row r="1015822" spans="2:4" x14ac:dyDescent="0.2">
      <c r="B1015822" t="s">
        <v>164</v>
      </c>
      <c r="C1015822" t="s">
        <v>164</v>
      </c>
      <c r="D1015822" s="273">
        <v>-68640.08</v>
      </c>
    </row>
    <row r="1015823" spans="2:4" x14ac:dyDescent="0.2">
      <c r="B1015823" t="s">
        <v>165</v>
      </c>
      <c r="C1015823" t="s">
        <v>165</v>
      </c>
      <c r="D1015823" s="273">
        <v>19164743.690000001</v>
      </c>
    </row>
    <row r="1015824" spans="2:4" x14ac:dyDescent="0.2">
      <c r="B1015824" t="s">
        <v>166</v>
      </c>
      <c r="C1015824" t="s">
        <v>166</v>
      </c>
      <c r="D1015824" s="273">
        <v>200431121.40000001</v>
      </c>
    </row>
    <row r="1015825" spans="2:4" x14ac:dyDescent="0.2">
      <c r="B1015825" t="s">
        <v>167</v>
      </c>
      <c r="C1015825" t="s">
        <v>167</v>
      </c>
      <c r="D1015825" s="273">
        <v>412104640.45999998</v>
      </c>
    </row>
    <row r="1015826" spans="2:4" x14ac:dyDescent="0.2">
      <c r="B1015826" t="s">
        <v>168</v>
      </c>
      <c r="C1015826" t="s">
        <v>168</v>
      </c>
      <c r="D1015826" s="273">
        <v>329580677.19</v>
      </c>
    </row>
    <row r="1015827" spans="2:4" x14ac:dyDescent="0.2">
      <c r="B1015827" t="s">
        <v>169</v>
      </c>
      <c r="C1015827" t="s">
        <v>169</v>
      </c>
      <c r="D1015827" s="273">
        <v>230288835.16999999</v>
      </c>
    </row>
    <row r="1015828" spans="2:4" x14ac:dyDescent="0.2">
      <c r="B1015828" t="s">
        <v>170</v>
      </c>
      <c r="C1015828" t="s">
        <v>170</v>
      </c>
      <c r="D1015828" s="273">
        <v>272410501.61000001</v>
      </c>
    </row>
    <row r="1015829" spans="2:4" x14ac:dyDescent="0.2">
      <c r="B1015829" t="s">
        <v>171</v>
      </c>
      <c r="C1015829" t="s">
        <v>171</v>
      </c>
      <c r="D1015829" s="273">
        <v>23786009.210000001</v>
      </c>
    </row>
    <row r="1015830" spans="2:4" x14ac:dyDescent="0.2">
      <c r="B1015830" t="s">
        <v>172</v>
      </c>
      <c r="C1015830" t="s">
        <v>172</v>
      </c>
      <c r="D1015830" s="273">
        <v>7975329.9699999997</v>
      </c>
    </row>
    <row r="1015831" spans="2:4" x14ac:dyDescent="0.2">
      <c r="B1015831" t="s">
        <v>173</v>
      </c>
      <c r="C1015831" t="s">
        <v>173</v>
      </c>
      <c r="D1015831" s="273">
        <v>56925380.359999999</v>
      </c>
    </row>
    <row r="1015832" spans="2:4" x14ac:dyDescent="0.2">
      <c r="B1015832" t="s">
        <v>174</v>
      </c>
      <c r="C1015832" t="s">
        <v>174</v>
      </c>
      <c r="D1015832" s="273">
        <v>1468025.62</v>
      </c>
    </row>
    <row r="1015833" spans="2:4" x14ac:dyDescent="0.2">
      <c r="B1015833" t="s">
        <v>175</v>
      </c>
      <c r="C1015833" t="s">
        <v>175</v>
      </c>
      <c r="D1015833" s="273">
        <v>23279878.120000001</v>
      </c>
    </row>
    <row r="1015834" spans="2:4" x14ac:dyDescent="0.2">
      <c r="B1015834" t="s">
        <v>176</v>
      </c>
      <c r="C1015834" t="s">
        <v>176</v>
      </c>
      <c r="D1015834" s="273">
        <v>45377287.770000003</v>
      </c>
    </row>
    <row r="1015835" spans="2:4" x14ac:dyDescent="0.2">
      <c r="B1015835" t="s">
        <v>177</v>
      </c>
      <c r="C1015835" t="s">
        <v>177</v>
      </c>
      <c r="D1015835" s="273">
        <v>12833663.210000001</v>
      </c>
    </row>
    <row r="1015836" spans="2:4" x14ac:dyDescent="0.2">
      <c r="B1015836" t="s">
        <v>178</v>
      </c>
      <c r="C1015836" t="s">
        <v>178</v>
      </c>
      <c r="D1015836" s="273">
        <v>34408985.140000001</v>
      </c>
    </row>
    <row r="1015837" spans="2:4" x14ac:dyDescent="0.2">
      <c r="B1015837" t="s">
        <v>179</v>
      </c>
      <c r="C1015837" t="s">
        <v>179</v>
      </c>
      <c r="D1015837" s="273">
        <v>922447.6</v>
      </c>
    </row>
    <row r="1015838" spans="2:4" x14ac:dyDescent="0.2">
      <c r="B1015838" t="s">
        <v>180</v>
      </c>
      <c r="C1015838" t="s">
        <v>180</v>
      </c>
      <c r="D1015838" s="273">
        <v>35958905.509999998</v>
      </c>
    </row>
    <row r="1015839" spans="2:4" x14ac:dyDescent="0.2">
      <c r="B1015839" t="s">
        <v>181</v>
      </c>
      <c r="C1015839" t="s">
        <v>181</v>
      </c>
      <c r="D1015839" s="273">
        <v>10454073.970000001</v>
      </c>
    </row>
    <row r="1015840" spans="2:4" x14ac:dyDescent="0.2">
      <c r="B1015840" t="s">
        <v>201</v>
      </c>
      <c r="C1015840" t="s">
        <v>201</v>
      </c>
      <c r="D1015840" s="273">
        <v>2448716400.71</v>
      </c>
    </row>
    <row r="1032196" spans="2:4" x14ac:dyDescent="0.2">
      <c r="D1032196" s="273">
        <v>46</v>
      </c>
    </row>
    <row r="1032197" spans="2:4" x14ac:dyDescent="0.2">
      <c r="D1032197" s="273" t="s">
        <v>41</v>
      </c>
    </row>
    <row r="1032198" spans="2:4" x14ac:dyDescent="0.2">
      <c r="B1032198" t="s">
        <v>157</v>
      </c>
      <c r="C1032198" t="s">
        <v>157</v>
      </c>
      <c r="D1032198" s="273">
        <v>8578838.3499999996</v>
      </c>
    </row>
    <row r="1032199" spans="2:4" x14ac:dyDescent="0.2">
      <c r="B1032199" t="s">
        <v>158</v>
      </c>
      <c r="C1032199" t="s">
        <v>158</v>
      </c>
      <c r="D1032199" s="273">
        <v>497020769.79000002</v>
      </c>
    </row>
    <row r="1032200" spans="2:4" x14ac:dyDescent="0.2">
      <c r="B1032200" t="s">
        <v>159</v>
      </c>
      <c r="C1032200" t="s">
        <v>159</v>
      </c>
      <c r="D1032200" s="273">
        <v>14077898.43</v>
      </c>
    </row>
    <row r="1032201" spans="2:4" x14ac:dyDescent="0.2">
      <c r="B1032201" t="s">
        <v>160</v>
      </c>
      <c r="C1032201" t="s">
        <v>160</v>
      </c>
      <c r="D1032201" s="273">
        <v>35769173.32</v>
      </c>
    </row>
    <row r="1032202" spans="2:4" x14ac:dyDescent="0.2">
      <c r="B1032202" t="s">
        <v>161</v>
      </c>
      <c r="C1032202" t="s">
        <v>161</v>
      </c>
      <c r="D1032202" s="273">
        <v>109481436.89</v>
      </c>
    </row>
    <row r="1032203" spans="2:4" x14ac:dyDescent="0.2">
      <c r="B1032203" t="s">
        <v>162</v>
      </c>
      <c r="C1032203" t="s">
        <v>162</v>
      </c>
      <c r="D1032203" s="273">
        <v>30557596.989999998</v>
      </c>
    </row>
    <row r="1032204" spans="2:4" x14ac:dyDescent="0.2">
      <c r="B1032204" t="s">
        <v>253</v>
      </c>
      <c r="C1032204" t="s">
        <v>253</v>
      </c>
      <c r="D1032204" s="273">
        <v>23224763.690000001</v>
      </c>
    </row>
    <row r="1032205" spans="2:4" x14ac:dyDescent="0.2">
      <c r="B1032205" t="s">
        <v>163</v>
      </c>
      <c r="C1032205" t="s">
        <v>163</v>
      </c>
      <c r="D1032205" s="273">
        <v>12704057.33</v>
      </c>
    </row>
    <row r="1032206" spans="2:4" x14ac:dyDescent="0.2">
      <c r="B1032206" t="s">
        <v>164</v>
      </c>
      <c r="C1032206" t="s">
        <v>164</v>
      </c>
      <c r="D1032206" s="273">
        <v>-68640.08</v>
      </c>
    </row>
    <row r="1032207" spans="2:4" x14ac:dyDescent="0.2">
      <c r="B1032207" t="s">
        <v>165</v>
      </c>
      <c r="C1032207" t="s">
        <v>165</v>
      </c>
      <c r="D1032207" s="273">
        <v>19164743.690000001</v>
      </c>
    </row>
    <row r="1032208" spans="2:4" x14ac:dyDescent="0.2">
      <c r="B1032208" t="s">
        <v>166</v>
      </c>
      <c r="C1032208" t="s">
        <v>166</v>
      </c>
      <c r="D1032208" s="273">
        <v>200431121.40000001</v>
      </c>
    </row>
    <row r="1032209" spans="2:4" x14ac:dyDescent="0.2">
      <c r="B1032209" t="s">
        <v>167</v>
      </c>
      <c r="C1032209" t="s">
        <v>167</v>
      </c>
      <c r="D1032209" s="273">
        <v>412104640.45999998</v>
      </c>
    </row>
    <row r="1032210" spans="2:4" x14ac:dyDescent="0.2">
      <c r="B1032210" t="s">
        <v>168</v>
      </c>
      <c r="C1032210" t="s">
        <v>168</v>
      </c>
      <c r="D1032210" s="273">
        <v>329580677.19</v>
      </c>
    </row>
    <row r="1032211" spans="2:4" x14ac:dyDescent="0.2">
      <c r="B1032211" t="s">
        <v>169</v>
      </c>
      <c r="C1032211" t="s">
        <v>169</v>
      </c>
      <c r="D1032211" s="273">
        <v>230288835.16999999</v>
      </c>
    </row>
    <row r="1032212" spans="2:4" x14ac:dyDescent="0.2">
      <c r="B1032212" t="s">
        <v>170</v>
      </c>
      <c r="C1032212" t="s">
        <v>170</v>
      </c>
      <c r="D1032212" s="273">
        <v>272410501.61000001</v>
      </c>
    </row>
    <row r="1032213" spans="2:4" x14ac:dyDescent="0.2">
      <c r="B1032213" t="s">
        <v>171</v>
      </c>
      <c r="C1032213" t="s">
        <v>171</v>
      </c>
      <c r="D1032213" s="273">
        <v>23786009.210000001</v>
      </c>
    </row>
    <row r="1032214" spans="2:4" x14ac:dyDescent="0.2">
      <c r="B1032214" t="s">
        <v>172</v>
      </c>
      <c r="C1032214" t="s">
        <v>172</v>
      </c>
      <c r="D1032214" s="273">
        <v>7975329.9699999997</v>
      </c>
    </row>
    <row r="1032215" spans="2:4" x14ac:dyDescent="0.2">
      <c r="B1032215" t="s">
        <v>173</v>
      </c>
      <c r="C1032215" t="s">
        <v>173</v>
      </c>
      <c r="D1032215" s="273">
        <v>56925380.359999999</v>
      </c>
    </row>
    <row r="1032216" spans="2:4" x14ac:dyDescent="0.2">
      <c r="B1032216" t="s">
        <v>174</v>
      </c>
      <c r="C1032216" t="s">
        <v>174</v>
      </c>
      <c r="D1032216" s="273">
        <v>1468025.62</v>
      </c>
    </row>
    <row r="1032217" spans="2:4" x14ac:dyDescent="0.2">
      <c r="B1032217" t="s">
        <v>175</v>
      </c>
      <c r="C1032217" t="s">
        <v>175</v>
      </c>
      <c r="D1032217" s="273">
        <v>23279878.120000001</v>
      </c>
    </row>
    <row r="1032218" spans="2:4" x14ac:dyDescent="0.2">
      <c r="B1032218" t="s">
        <v>176</v>
      </c>
      <c r="C1032218" t="s">
        <v>176</v>
      </c>
      <c r="D1032218" s="273">
        <v>45377287.770000003</v>
      </c>
    </row>
    <row r="1032219" spans="2:4" x14ac:dyDescent="0.2">
      <c r="B1032219" t="s">
        <v>177</v>
      </c>
      <c r="C1032219" t="s">
        <v>177</v>
      </c>
      <c r="D1032219" s="273">
        <v>12833663.210000001</v>
      </c>
    </row>
    <row r="1032220" spans="2:4" x14ac:dyDescent="0.2">
      <c r="B1032220" t="s">
        <v>178</v>
      </c>
      <c r="C1032220" t="s">
        <v>178</v>
      </c>
      <c r="D1032220" s="273">
        <v>34408985.140000001</v>
      </c>
    </row>
    <row r="1032221" spans="2:4" x14ac:dyDescent="0.2">
      <c r="B1032221" t="s">
        <v>179</v>
      </c>
      <c r="C1032221" t="s">
        <v>179</v>
      </c>
      <c r="D1032221" s="273">
        <v>922447.6</v>
      </c>
    </row>
    <row r="1032222" spans="2:4" x14ac:dyDescent="0.2">
      <c r="B1032222" t="s">
        <v>180</v>
      </c>
      <c r="C1032222" t="s">
        <v>180</v>
      </c>
      <c r="D1032222" s="273">
        <v>35958905.509999998</v>
      </c>
    </row>
    <row r="1032223" spans="2:4" x14ac:dyDescent="0.2">
      <c r="B1032223" t="s">
        <v>181</v>
      </c>
      <c r="C1032223" t="s">
        <v>181</v>
      </c>
      <c r="D1032223" s="273">
        <v>10454073.970000001</v>
      </c>
    </row>
    <row r="1032224" spans="2:4" x14ac:dyDescent="0.2">
      <c r="B1032224" t="s">
        <v>201</v>
      </c>
      <c r="C1032224" t="s">
        <v>201</v>
      </c>
      <c r="D1032224" s="273">
        <v>2448716400.71</v>
      </c>
    </row>
  </sheetData>
  <sortState ref="C6:E31">
    <sortCondition descending="1" ref="E6:E31"/>
  </sortState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Meses</vt:lpstr>
      <vt:lpstr>BS</vt:lpstr>
      <vt:lpstr>EU</vt:lpstr>
      <vt:lpstr>EU 2Q</vt:lpstr>
      <vt:lpstr>BS 2Q 2017</vt:lpstr>
      <vt:lpstr>Activos</vt:lpstr>
      <vt:lpstr>Patrimonio</vt:lpstr>
      <vt:lpstr>Primas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Usuario de Microsoft Office</cp:lastModifiedBy>
  <cp:lastPrinted>2017-08-28T20:09:35Z</cp:lastPrinted>
  <dcterms:created xsi:type="dcterms:W3CDTF">2016-11-01T16:45:10Z</dcterms:created>
  <dcterms:modified xsi:type="dcterms:W3CDTF">2017-08-29T15:30:24Z</dcterms:modified>
</cp:coreProperties>
</file>