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19\09-2019\archivos por separados sept2019\"/>
    </mc:Choice>
  </mc:AlternateContent>
  <bookViews>
    <workbookView xWindow="600" yWindow="45" windowWidth="14115" windowHeight="7740"/>
  </bookViews>
  <sheets>
    <sheet name="Valores EERR" sheetId="1" r:id="rId1"/>
  </sheets>
  <calcPr calcId="152511"/>
</workbook>
</file>

<file path=xl/calcChain.xml><?xml version="1.0" encoding="utf-8"?>
<calcChain xmlns="http://schemas.openxmlformats.org/spreadsheetml/2006/main">
  <c r="M7" i="1" l="1"/>
  <c r="M6" i="1" s="1"/>
  <c r="N7" i="1"/>
  <c r="N6" i="1" s="1"/>
  <c r="O7" i="1"/>
  <c r="O6" i="1" s="1"/>
  <c r="M18" i="1"/>
  <c r="N18" i="1"/>
  <c r="O18" i="1"/>
  <c r="M26" i="1"/>
  <c r="N26" i="1"/>
  <c r="O26" i="1"/>
  <c r="O22" i="1" l="1"/>
  <c r="O24" i="1" s="1"/>
  <c r="N22" i="1"/>
  <c r="M22" i="1"/>
  <c r="M24" i="1" l="1"/>
  <c r="N24" i="1"/>
</calcChain>
</file>

<file path=xl/sharedStrings.xml><?xml version="1.0" encoding="utf-8"?>
<sst xmlns="http://schemas.openxmlformats.org/spreadsheetml/2006/main" count="44" uniqueCount="44">
  <si>
    <t>(*) Solo para Seguros</t>
  </si>
  <si>
    <t>Utilidad Neta</t>
  </si>
  <si>
    <t>Utilidad Neta antes de impuestos</t>
  </si>
  <si>
    <t>Otros Ingresos (gastos)</t>
  </si>
  <si>
    <t>Resultado Técnico *</t>
  </si>
  <si>
    <t>Pagos Beneficios de Pólizas</t>
  </si>
  <si>
    <t xml:space="preserve">Gastos Administrativos </t>
  </si>
  <si>
    <t>Siniestros Incurridos</t>
  </si>
  <si>
    <t>Gastos por Suscripción</t>
  </si>
  <si>
    <t xml:space="preserve">Otros Gastos </t>
  </si>
  <si>
    <t>Total de Gastos Generales y Administrativos</t>
  </si>
  <si>
    <t>Ingreso Neto  después de provisiones</t>
  </si>
  <si>
    <t>Provisión por Deterioro (-)</t>
  </si>
  <si>
    <t>Ingreso Neto  antes de provisiones</t>
  </si>
  <si>
    <t>Financiamientos recibidos y valores</t>
  </si>
  <si>
    <t>Dépósitos</t>
  </si>
  <si>
    <t>Gastos por Intereses</t>
  </si>
  <si>
    <t xml:space="preserve">Disminución en reserva </t>
  </si>
  <si>
    <t>Reaseguro Cedido</t>
  </si>
  <si>
    <t>Primas Asumidas</t>
  </si>
  <si>
    <t>Primas Directas</t>
  </si>
  <si>
    <t>Primas Netas Retenidas</t>
  </si>
  <si>
    <t>Comisiones recibidas</t>
  </si>
  <si>
    <t>Inversiones</t>
  </si>
  <si>
    <t>Depósitos</t>
  </si>
  <si>
    <t>Préstamos</t>
  </si>
  <si>
    <t>Intereses sobre :</t>
  </si>
  <si>
    <t>Ingresos por Intereses , Comisiones y Neg. De Seguros</t>
  </si>
  <si>
    <t>Total Val Sept.2019</t>
  </si>
  <si>
    <t>Total Val Jun 2019</t>
  </si>
  <si>
    <t>Total Val Marz 2019</t>
  </si>
  <si>
    <t>Total Val Dic 2018</t>
  </si>
  <si>
    <t>Total Val Sept 2018</t>
  </si>
  <si>
    <t>Total Val Jun 2018</t>
  </si>
  <si>
    <t>Total Val Mar 2018</t>
  </si>
  <si>
    <t>Total Val Dic 17</t>
  </si>
  <si>
    <t>Total Val Sept 17</t>
  </si>
  <si>
    <t xml:space="preserve">Total Val Jun 17 </t>
  </si>
  <si>
    <t>Total Val Mar 2017</t>
  </si>
  <si>
    <t>Total Val Dic 2016</t>
  </si>
  <si>
    <t>ACTIVOS</t>
  </si>
  <si>
    <t>Septiembre 2018 / Septiembre 2019</t>
  </si>
  <si>
    <t>ESTADO DE RESULTADOS</t>
  </si>
  <si>
    <t>CONSEJO DE COORDINACIÓN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</si>
</sst>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</cellStyleXfs>
  <cellXfs count="25">
    <xf numFmtId="0" fontId="0" fillId="0" borderId="0" xfId="0"/>
    <xf numFmtId="0" fontId="0" fillId="0" borderId="0" xfId="0" applyAlignment="1">
      <alignment vertical="center"/>
    </xf>
    <xf numFmtId="43" fontId="3" fillId="0" borderId="0" xfId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right" vertical="center"/>
    </xf>
    <xf numFmtId="164" fontId="1" fillId="0" borderId="1" xfId="1" applyNumberFormat="1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43" fontId="3" fillId="0" borderId="1" xfId="1" applyFont="1" applyBorder="1" applyAlignment="1">
      <alignment horizontal="center" vertical="center"/>
    </xf>
    <xf numFmtId="164" fontId="0" fillId="0" borderId="1" xfId="1" applyNumberFormat="1" applyFont="1" applyBorder="1" applyAlignment="1">
      <alignment horizontal="right" vertical="center"/>
    </xf>
    <xf numFmtId="0" fontId="0" fillId="0" borderId="1" xfId="0" applyBorder="1" applyAlignment="1">
      <alignment horizontal="left" vertical="center" indent="2"/>
    </xf>
    <xf numFmtId="164" fontId="2" fillId="0" borderId="1" xfId="1" applyNumberFormat="1" applyFont="1" applyBorder="1" applyAlignment="1">
      <alignment horizontal="right" vertical="center"/>
    </xf>
    <xf numFmtId="0" fontId="0" fillId="0" borderId="1" xfId="0" applyBorder="1" applyAlignment="1">
      <alignment horizontal="left" vertical="center" indent="3"/>
    </xf>
    <xf numFmtId="0" fontId="0" fillId="0" borderId="1" xfId="0" applyBorder="1" applyAlignment="1">
      <alignment horizontal="left" vertical="center" indent="4"/>
    </xf>
    <xf numFmtId="43" fontId="0" fillId="0" borderId="0" xfId="1" applyFont="1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43" fontId="2" fillId="2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7">
    <cellStyle name="Millares" xfId="1" builtinId="3"/>
    <cellStyle name="Millares 2" xfId="2"/>
    <cellStyle name="Millares 3" xfId="3"/>
    <cellStyle name="Normal" xfId="0" builtinId="0"/>
    <cellStyle name="Normal 2" xfId="4"/>
    <cellStyle name="Normal 2 2" xfId="5"/>
    <cellStyle name="Normal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R41"/>
  <sheetViews>
    <sheetView showGridLines="0" tabSelected="1" zoomScaleNormal="100" workbookViewId="0">
      <pane xSplit="1" ySplit="4" topLeftCell="B5" activePane="bottomRight" state="frozen"/>
      <selection activeCell="C3" sqref="C3"/>
      <selection pane="topRight" activeCell="C3" sqref="C3"/>
      <selection pane="bottomLeft" activeCell="C3" sqref="C3"/>
      <selection pane="bottomRight" activeCell="P1" sqref="P1:X1048576"/>
    </sheetView>
  </sheetViews>
  <sheetFormatPr baseColWidth="10" defaultRowHeight="15" x14ac:dyDescent="0.25"/>
  <cols>
    <col min="1" max="1" width="4.28515625" style="1" customWidth="1"/>
    <col min="2" max="2" width="1.140625" style="1" customWidth="1"/>
    <col min="3" max="3" width="49.5703125" style="1" bestFit="1" customWidth="1"/>
    <col min="4" max="5" width="15.28515625" style="1" hidden="1" customWidth="1"/>
    <col min="6" max="6" width="11.28515625" style="1" hidden="1" customWidth="1"/>
    <col min="7" max="8" width="0" style="1" hidden="1" customWidth="1"/>
    <col min="9" max="9" width="11.42578125" style="1"/>
    <col min="10" max="11" width="0" style="1" hidden="1" customWidth="1"/>
    <col min="12" max="16384" width="11.42578125" style="1"/>
  </cols>
  <sheetData>
    <row r="1" spans="2:15" ht="18.75" x14ac:dyDescent="0.25">
      <c r="B1" s="22" t="s">
        <v>43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2:15" ht="21" customHeight="1" x14ac:dyDescent="0.25">
      <c r="B2" s="23" t="s">
        <v>42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2:15" x14ac:dyDescent="0.25">
      <c r="B3" s="24" t="s">
        <v>41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</row>
    <row r="4" spans="2:15" ht="39.75" customHeight="1" x14ac:dyDescent="0.25">
      <c r="B4" s="21"/>
      <c r="C4" s="20" t="s">
        <v>40</v>
      </c>
      <c r="D4" s="19" t="s">
        <v>39</v>
      </c>
      <c r="E4" s="19" t="s">
        <v>38</v>
      </c>
      <c r="F4" s="19" t="s">
        <v>37</v>
      </c>
      <c r="G4" s="19" t="s">
        <v>36</v>
      </c>
      <c r="H4" s="19" t="s">
        <v>35</v>
      </c>
      <c r="I4" s="19" t="s">
        <v>34</v>
      </c>
      <c r="J4" s="19" t="s">
        <v>33</v>
      </c>
      <c r="K4" s="19" t="s">
        <v>32</v>
      </c>
      <c r="L4" s="19" t="s">
        <v>31</v>
      </c>
      <c r="M4" s="19" t="s">
        <v>30</v>
      </c>
      <c r="N4" s="19" t="s">
        <v>29</v>
      </c>
      <c r="O4" s="19" t="s">
        <v>28</v>
      </c>
    </row>
    <row r="5" spans="2:15" x14ac:dyDescent="0.25">
      <c r="B5" s="18"/>
      <c r="C5" s="6"/>
      <c r="D5" s="17"/>
      <c r="E5" s="17"/>
      <c r="F5" s="17"/>
      <c r="G5" s="17"/>
      <c r="H5" s="17"/>
      <c r="I5" s="17"/>
      <c r="J5" s="17"/>
      <c r="K5" s="17"/>
      <c r="L5" s="16"/>
      <c r="M5" s="16"/>
      <c r="N5" s="16"/>
      <c r="O5" s="16"/>
    </row>
    <row r="6" spans="2:15" x14ac:dyDescent="0.25">
      <c r="B6" s="9"/>
      <c r="C6" s="6" t="s">
        <v>27</v>
      </c>
      <c r="D6" s="5">
        <v>96.166462879999997</v>
      </c>
      <c r="E6" s="4">
        <v>435.75</v>
      </c>
      <c r="F6" s="4">
        <v>1165.8800000000001</v>
      </c>
      <c r="G6" s="4">
        <v>552.0291040599999</v>
      </c>
      <c r="H6" s="4">
        <v>854.11177475999955</v>
      </c>
      <c r="I6" s="3">
        <v>227.27291869999993</v>
      </c>
      <c r="J6" s="3">
        <v>341.80819826999999</v>
      </c>
      <c r="K6" s="3">
        <v>405.16891674999999</v>
      </c>
      <c r="L6" s="3">
        <v>481.20447209000002</v>
      </c>
      <c r="M6" s="4">
        <f>+M7+M11+M12</f>
        <v>187.70357026999997</v>
      </c>
      <c r="N6" s="4">
        <f>+N7+N11+N12</f>
        <v>275.90802122000002</v>
      </c>
      <c r="O6" s="4">
        <f>+O7+O11+O12</f>
        <v>438.54142601999985</v>
      </c>
    </row>
    <row r="7" spans="2:15" x14ac:dyDescent="0.25">
      <c r="B7" s="9"/>
      <c r="C7" s="12" t="s">
        <v>26</v>
      </c>
      <c r="D7" s="4">
        <v>96.166462879999997</v>
      </c>
      <c r="E7" s="4">
        <v>435.75</v>
      </c>
      <c r="F7" s="4">
        <v>1165.8800000000001</v>
      </c>
      <c r="G7" s="4">
        <v>552.0291040599999</v>
      </c>
      <c r="H7" s="4">
        <v>854.11177475999955</v>
      </c>
      <c r="I7" s="3">
        <v>227.27291869999993</v>
      </c>
      <c r="J7" s="3">
        <v>341.80819826999999</v>
      </c>
      <c r="K7" s="3">
        <v>405.16891674999999</v>
      </c>
      <c r="L7" s="3">
        <v>481.20447209000002</v>
      </c>
      <c r="M7" s="3">
        <f>SUM(M8:M10)</f>
        <v>187.70357026999997</v>
      </c>
      <c r="N7" s="3">
        <f>SUM(N8:N10)</f>
        <v>275.90802122000002</v>
      </c>
      <c r="O7" s="3">
        <f>SUM(O8:O10)</f>
        <v>438.54142601999985</v>
      </c>
    </row>
    <row r="8" spans="2:15" x14ac:dyDescent="0.25">
      <c r="B8" s="9"/>
      <c r="C8" s="15" t="s">
        <v>25</v>
      </c>
      <c r="D8" s="5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</row>
    <row r="9" spans="2:15" x14ac:dyDescent="0.25">
      <c r="B9" s="9"/>
      <c r="C9" s="15" t="s">
        <v>24</v>
      </c>
      <c r="D9" s="5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</row>
    <row r="10" spans="2:15" x14ac:dyDescent="0.25">
      <c r="B10" s="9"/>
      <c r="C10" s="15" t="s">
        <v>23</v>
      </c>
      <c r="D10" s="5">
        <v>96.166462879999997</v>
      </c>
      <c r="E10" s="4">
        <v>435.75</v>
      </c>
      <c r="F10" s="4">
        <v>1165.8800000000001</v>
      </c>
      <c r="G10" s="4">
        <v>552.0291040599999</v>
      </c>
      <c r="H10" s="4">
        <v>854.11177475999955</v>
      </c>
      <c r="I10" s="3">
        <v>227.27291869999993</v>
      </c>
      <c r="J10" s="3">
        <v>341.80819826999999</v>
      </c>
      <c r="K10" s="3">
        <v>405.16891674999999</v>
      </c>
      <c r="L10" s="3">
        <v>481.20447209000002</v>
      </c>
      <c r="M10" s="3">
        <v>187.70357026999997</v>
      </c>
      <c r="N10" s="3">
        <v>275.90802122000002</v>
      </c>
      <c r="O10" s="3">
        <v>438.54142601999985</v>
      </c>
    </row>
    <row r="11" spans="2:15" x14ac:dyDescent="0.25">
      <c r="B11" s="9"/>
      <c r="C11" s="12" t="s">
        <v>22</v>
      </c>
      <c r="D11" s="11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/>
      <c r="N11" s="4"/>
      <c r="O11" s="4"/>
    </row>
    <row r="12" spans="2:15" x14ac:dyDescent="0.25">
      <c r="B12" s="9"/>
      <c r="C12" s="12" t="s">
        <v>21</v>
      </c>
      <c r="D12" s="13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/>
      <c r="N12" s="4"/>
      <c r="O12" s="4"/>
    </row>
    <row r="13" spans="2:15" x14ac:dyDescent="0.25">
      <c r="B13" s="9"/>
      <c r="C13" s="14" t="s">
        <v>20</v>
      </c>
      <c r="D13" s="11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/>
      <c r="N13" s="4"/>
      <c r="O13" s="4"/>
    </row>
    <row r="14" spans="2:15" x14ac:dyDescent="0.25">
      <c r="B14" s="9"/>
      <c r="C14" s="14" t="s">
        <v>19</v>
      </c>
      <c r="D14" s="11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/>
      <c r="N14" s="4"/>
      <c r="O14" s="4"/>
    </row>
    <row r="15" spans="2:15" x14ac:dyDescent="0.25">
      <c r="B15" s="9"/>
      <c r="C15" s="14" t="s">
        <v>18</v>
      </c>
      <c r="D15" s="11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/>
      <c r="N15" s="4"/>
      <c r="O15" s="4"/>
    </row>
    <row r="16" spans="2:15" x14ac:dyDescent="0.25">
      <c r="B16" s="9"/>
      <c r="C16" s="14" t="s">
        <v>17</v>
      </c>
      <c r="D16" s="11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/>
      <c r="N16" s="4"/>
      <c r="O16" s="4"/>
    </row>
    <row r="17" spans="2:15" x14ac:dyDescent="0.25">
      <c r="B17" s="9"/>
      <c r="C17" s="14"/>
      <c r="D17" s="5"/>
      <c r="E17" s="4"/>
      <c r="F17" s="4"/>
      <c r="G17" s="4"/>
      <c r="H17" s="4"/>
      <c r="I17" s="10"/>
      <c r="J17" s="10"/>
      <c r="K17" s="10"/>
      <c r="L17" s="10"/>
      <c r="M17" s="10"/>
      <c r="N17" s="10"/>
      <c r="O17" s="10"/>
    </row>
    <row r="18" spans="2:15" x14ac:dyDescent="0.25">
      <c r="B18" s="9"/>
      <c r="C18" s="6" t="s">
        <v>16</v>
      </c>
      <c r="D18" s="13">
        <v>17.929113549999997</v>
      </c>
      <c r="E18" s="13">
        <v>375.68</v>
      </c>
      <c r="F18" s="13">
        <v>978.17</v>
      </c>
      <c r="G18" s="13">
        <v>454.36817629000001</v>
      </c>
      <c r="H18" s="13">
        <v>712.26121437999984</v>
      </c>
      <c r="I18" s="13">
        <v>186.88870309999999</v>
      </c>
      <c r="J18" s="13">
        <v>263.14060549999999</v>
      </c>
      <c r="K18" s="13">
        <v>307.19455413000003</v>
      </c>
      <c r="L18" s="13">
        <v>361.92233785999991</v>
      </c>
      <c r="M18" s="13">
        <f>+M19+M20</f>
        <v>150.02820008999998</v>
      </c>
      <c r="N18" s="13">
        <f>+N19+N20</f>
        <v>201.44966462999992</v>
      </c>
      <c r="O18" s="13">
        <f>+O19+O20</f>
        <v>346.89840318000006</v>
      </c>
    </row>
    <row r="19" spans="2:15" x14ac:dyDescent="0.25">
      <c r="B19" s="9"/>
      <c r="C19" s="12" t="s">
        <v>15</v>
      </c>
      <c r="D19" s="5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/>
      <c r="N19" s="4"/>
      <c r="O19" s="4"/>
    </row>
    <row r="20" spans="2:15" x14ac:dyDescent="0.25">
      <c r="B20" s="9"/>
      <c r="C20" s="12" t="s">
        <v>14</v>
      </c>
      <c r="D20" s="5">
        <v>17.929113549999997</v>
      </c>
      <c r="E20" s="4">
        <v>375.68</v>
      </c>
      <c r="F20" s="4">
        <v>978.17</v>
      </c>
      <c r="G20" s="4">
        <v>454.36817629000001</v>
      </c>
      <c r="H20" s="4">
        <v>712.26121437999984</v>
      </c>
      <c r="I20" s="3">
        <v>186.88870309999999</v>
      </c>
      <c r="J20" s="3">
        <v>263.14060549999999</v>
      </c>
      <c r="K20" s="3">
        <v>307.19455413000003</v>
      </c>
      <c r="L20" s="3">
        <v>361.92233785999991</v>
      </c>
      <c r="M20" s="3">
        <v>150.02820008999998</v>
      </c>
      <c r="N20" s="3">
        <v>201.44966462999992</v>
      </c>
      <c r="O20" s="3">
        <v>346.89840318000006</v>
      </c>
    </row>
    <row r="21" spans="2:15" x14ac:dyDescent="0.25">
      <c r="B21" s="9"/>
      <c r="C21" s="12"/>
      <c r="D21" s="5"/>
      <c r="E21" s="4"/>
      <c r="F21" s="4"/>
      <c r="G21" s="4"/>
      <c r="H21" s="4"/>
      <c r="I21" s="10"/>
      <c r="J21" s="10"/>
      <c r="K21" s="10"/>
      <c r="L21" s="10"/>
      <c r="M21" s="10"/>
      <c r="N21" s="10"/>
      <c r="O21" s="10"/>
    </row>
    <row r="22" spans="2:15" x14ac:dyDescent="0.25">
      <c r="B22" s="9"/>
      <c r="C22" s="6" t="s">
        <v>13</v>
      </c>
      <c r="D22" s="5">
        <v>78.237349330000001</v>
      </c>
      <c r="E22" s="4">
        <v>60</v>
      </c>
      <c r="F22" s="4">
        <v>188</v>
      </c>
      <c r="G22" s="4">
        <v>97.660927769999887</v>
      </c>
      <c r="H22" s="4">
        <v>141.85056037999971</v>
      </c>
      <c r="I22" s="3">
        <v>40.384215599999933</v>
      </c>
      <c r="J22" s="3">
        <v>78.667592769999999</v>
      </c>
      <c r="K22" s="3">
        <v>97.974362619999965</v>
      </c>
      <c r="L22" s="3">
        <v>119.28213423000011</v>
      </c>
      <c r="M22" s="4">
        <f t="shared" ref="M22:O22" si="0">+M6-M18</f>
        <v>37.675370179999987</v>
      </c>
      <c r="N22" s="4">
        <f t="shared" si="0"/>
        <v>74.458356590000108</v>
      </c>
      <c r="O22" s="4">
        <f t="shared" si="0"/>
        <v>91.643022839999787</v>
      </c>
    </row>
    <row r="23" spans="2:15" x14ac:dyDescent="0.25">
      <c r="B23" s="9"/>
      <c r="C23" s="6" t="s">
        <v>12</v>
      </c>
      <c r="D23" s="5">
        <v>0</v>
      </c>
      <c r="E23" s="4">
        <v>0</v>
      </c>
      <c r="F23" s="4">
        <v>0</v>
      </c>
      <c r="G23" s="4">
        <v>0</v>
      </c>
      <c r="H23" s="4">
        <v>0</v>
      </c>
      <c r="I23" s="3">
        <v>0</v>
      </c>
      <c r="J23" s="3"/>
      <c r="K23" s="3"/>
      <c r="L23" s="3"/>
      <c r="M23" s="3"/>
      <c r="N23" s="3"/>
      <c r="O23" s="3"/>
    </row>
    <row r="24" spans="2:15" x14ac:dyDescent="0.25">
      <c r="B24" s="9"/>
      <c r="C24" s="6" t="s">
        <v>11</v>
      </c>
      <c r="D24" s="5">
        <v>78.237349330000001</v>
      </c>
      <c r="E24" s="4">
        <v>60</v>
      </c>
      <c r="F24" s="4">
        <v>188</v>
      </c>
      <c r="G24" s="4">
        <v>97.660927769999887</v>
      </c>
      <c r="H24" s="4">
        <v>141.85056037999971</v>
      </c>
      <c r="I24" s="3">
        <v>40.384215599999933</v>
      </c>
      <c r="J24" s="3">
        <v>78.667592769999999</v>
      </c>
      <c r="K24" s="3">
        <v>97.974362619999965</v>
      </c>
      <c r="L24" s="3">
        <v>119.28213423000011</v>
      </c>
      <c r="M24" s="4">
        <f t="shared" ref="M24:O24" si="1">+M22-M23</f>
        <v>37.675370179999987</v>
      </c>
      <c r="N24" s="4">
        <f t="shared" si="1"/>
        <v>74.458356590000108</v>
      </c>
      <c r="O24" s="4">
        <f t="shared" si="1"/>
        <v>91.643022839999787</v>
      </c>
    </row>
    <row r="25" spans="2:15" x14ac:dyDescent="0.25">
      <c r="B25" s="9"/>
      <c r="C25" s="12"/>
      <c r="D25" s="5"/>
      <c r="E25" s="4"/>
      <c r="F25" s="4"/>
      <c r="G25" s="4"/>
      <c r="H25" s="4"/>
      <c r="I25" s="10"/>
      <c r="J25" s="10"/>
      <c r="K25" s="10"/>
      <c r="L25" s="10"/>
      <c r="M25" s="10"/>
      <c r="N25" s="10"/>
      <c r="O25" s="10"/>
    </row>
    <row r="26" spans="2:15" x14ac:dyDescent="0.25">
      <c r="B26" s="9"/>
      <c r="C26" s="6" t="s">
        <v>10</v>
      </c>
      <c r="D26" s="5">
        <v>71.445026499999997</v>
      </c>
      <c r="E26" s="4">
        <v>50.95</v>
      </c>
      <c r="F26" s="4">
        <v>168.64</v>
      </c>
      <c r="G26" s="4">
        <v>59.518833430000001</v>
      </c>
      <c r="H26" s="4">
        <v>95.355831990000013</v>
      </c>
      <c r="I26" s="3">
        <v>24.799463039999999</v>
      </c>
      <c r="J26" s="3">
        <v>50.50031544000025</v>
      </c>
      <c r="K26" s="3">
        <v>63.139301279999998</v>
      </c>
      <c r="L26" s="3">
        <v>80.956222819999994</v>
      </c>
      <c r="M26" s="4">
        <f t="shared" ref="M26:O26" si="2">SUM(M27:M31)</f>
        <v>24.741274449999999</v>
      </c>
      <c r="N26" s="4">
        <f t="shared" si="2"/>
        <v>45.878734389999998</v>
      </c>
      <c r="O26" s="4">
        <f t="shared" si="2"/>
        <v>53.995876730000006</v>
      </c>
    </row>
    <row r="27" spans="2:15" x14ac:dyDescent="0.25">
      <c r="B27" s="9"/>
      <c r="C27" s="6" t="s">
        <v>9</v>
      </c>
      <c r="D27" s="5">
        <v>71.445026499999997</v>
      </c>
      <c r="E27" s="4">
        <v>50.95</v>
      </c>
      <c r="F27" s="4">
        <v>168.64</v>
      </c>
      <c r="G27" s="4">
        <v>59.518833430000001</v>
      </c>
      <c r="H27" s="4">
        <v>95.355831990000013</v>
      </c>
      <c r="I27" s="3">
        <v>24.799463039999999</v>
      </c>
      <c r="J27" s="3">
        <v>50.50031544000025</v>
      </c>
      <c r="K27" s="3">
        <v>63.139301279999998</v>
      </c>
      <c r="L27" s="3">
        <v>80.956222819999994</v>
      </c>
      <c r="M27" s="3">
        <v>24.741274449999999</v>
      </c>
      <c r="N27" s="3">
        <v>45.878734389999998</v>
      </c>
      <c r="O27" s="3">
        <v>53.995876730000006</v>
      </c>
    </row>
    <row r="28" spans="2:15" x14ac:dyDescent="0.25">
      <c r="B28" s="9"/>
      <c r="C28" s="6" t="s">
        <v>8</v>
      </c>
      <c r="D28" s="5">
        <v>0</v>
      </c>
      <c r="E28" s="4">
        <v>0</v>
      </c>
      <c r="F28" s="4">
        <v>0</v>
      </c>
      <c r="G28" s="4"/>
      <c r="H28" s="4"/>
      <c r="I28" s="10"/>
      <c r="J28" s="10"/>
      <c r="K28" s="10"/>
      <c r="L28" s="10"/>
      <c r="M28" s="10"/>
      <c r="N28" s="10"/>
      <c r="O28" s="10"/>
    </row>
    <row r="29" spans="2:15" x14ac:dyDescent="0.25">
      <c r="B29" s="9"/>
      <c r="C29" s="6" t="s">
        <v>7</v>
      </c>
      <c r="D29" s="5">
        <v>0</v>
      </c>
      <c r="E29" s="4">
        <v>0</v>
      </c>
      <c r="F29" s="4">
        <v>0</v>
      </c>
      <c r="G29" s="4"/>
      <c r="H29" s="4"/>
      <c r="I29" s="10"/>
      <c r="J29" s="10"/>
      <c r="K29" s="10"/>
      <c r="L29" s="10"/>
      <c r="M29" s="10"/>
      <c r="N29" s="10"/>
      <c r="O29" s="10"/>
    </row>
    <row r="30" spans="2:15" x14ac:dyDescent="0.25">
      <c r="B30" s="9"/>
      <c r="C30" s="6" t="s">
        <v>6</v>
      </c>
      <c r="D30" s="11">
        <v>0</v>
      </c>
      <c r="E30" s="4">
        <v>0</v>
      </c>
      <c r="F30" s="4">
        <v>0</v>
      </c>
      <c r="G30" s="4"/>
      <c r="H30" s="4"/>
      <c r="I30" s="10"/>
      <c r="J30" s="10"/>
      <c r="K30" s="10"/>
      <c r="L30" s="10"/>
      <c r="M30" s="10"/>
      <c r="N30" s="10"/>
      <c r="O30" s="10"/>
    </row>
    <row r="31" spans="2:15" x14ac:dyDescent="0.25">
      <c r="B31" s="9"/>
      <c r="C31" s="6" t="s">
        <v>5</v>
      </c>
      <c r="D31" s="11">
        <v>0</v>
      </c>
      <c r="E31" s="4">
        <v>0</v>
      </c>
      <c r="F31" s="4">
        <v>0</v>
      </c>
      <c r="G31" s="4"/>
      <c r="H31" s="4"/>
      <c r="I31" s="10"/>
      <c r="J31" s="10"/>
      <c r="K31" s="10"/>
      <c r="L31" s="10"/>
      <c r="M31" s="10"/>
      <c r="N31" s="10"/>
      <c r="O31" s="10"/>
    </row>
    <row r="32" spans="2:15" x14ac:dyDescent="0.25">
      <c r="B32" s="9"/>
      <c r="C32" s="6"/>
      <c r="D32" s="5"/>
      <c r="E32" s="4"/>
      <c r="F32" s="4"/>
      <c r="G32" s="4"/>
      <c r="H32" s="4"/>
      <c r="I32" s="3"/>
      <c r="J32" s="3"/>
      <c r="K32" s="3"/>
      <c r="L32" s="3"/>
      <c r="M32" s="3"/>
      <c r="N32" s="3"/>
      <c r="O32" s="3"/>
    </row>
    <row r="33" spans="2:15" x14ac:dyDescent="0.25">
      <c r="B33" s="9"/>
      <c r="C33" s="6" t="s">
        <v>4</v>
      </c>
      <c r="D33" s="5">
        <v>0</v>
      </c>
      <c r="E33" s="4">
        <v>0</v>
      </c>
      <c r="F33" s="4">
        <v>0</v>
      </c>
      <c r="G33" s="4"/>
      <c r="H33" s="4"/>
      <c r="I33" s="3"/>
      <c r="J33" s="3"/>
      <c r="K33" s="3"/>
      <c r="L33" s="3"/>
      <c r="M33" s="3"/>
      <c r="N33" s="3"/>
      <c r="O33" s="3"/>
    </row>
    <row r="34" spans="2:15" x14ac:dyDescent="0.25">
      <c r="B34" s="9"/>
      <c r="C34" s="6"/>
      <c r="D34" s="5"/>
      <c r="E34" s="4"/>
      <c r="F34" s="4"/>
      <c r="G34" s="4"/>
      <c r="H34" s="4"/>
      <c r="I34" s="3"/>
      <c r="J34" s="3"/>
      <c r="K34" s="3"/>
      <c r="L34" s="3"/>
      <c r="M34" s="3"/>
      <c r="N34" s="3"/>
      <c r="O34" s="3"/>
    </row>
    <row r="35" spans="2:15" x14ac:dyDescent="0.25">
      <c r="B35" s="9"/>
      <c r="C35" s="6" t="s">
        <v>3</v>
      </c>
      <c r="D35" s="5">
        <v>0</v>
      </c>
      <c r="E35" s="4">
        <v>0.51</v>
      </c>
      <c r="F35" s="4">
        <v>1.75</v>
      </c>
      <c r="G35" s="4">
        <v>0.51086109000000002</v>
      </c>
      <c r="H35" s="4">
        <v>12.323250659999999</v>
      </c>
      <c r="I35" s="3">
        <v>0.27076318000000121</v>
      </c>
      <c r="J35" s="3">
        <v>0.49778171999999998</v>
      </c>
      <c r="K35" s="3">
        <v>1.6861139200000004</v>
      </c>
      <c r="L35" s="3">
        <v>2.2612109699999996</v>
      </c>
      <c r="M35" s="3">
        <v>0.42091654999999994</v>
      </c>
      <c r="N35" s="3">
        <v>0.60202958999999989</v>
      </c>
      <c r="O35" s="3">
        <v>0.93563661999999981</v>
      </c>
    </row>
    <row r="36" spans="2:15" x14ac:dyDescent="0.25">
      <c r="B36" s="9"/>
      <c r="C36" s="6"/>
      <c r="D36" s="5"/>
      <c r="E36" s="4"/>
      <c r="F36" s="4"/>
      <c r="G36" s="4"/>
      <c r="H36" s="4"/>
      <c r="I36" s="3"/>
      <c r="J36" s="3"/>
      <c r="K36" s="3"/>
      <c r="L36" s="3"/>
      <c r="M36" s="3"/>
      <c r="N36" s="3"/>
      <c r="O36" s="3"/>
    </row>
    <row r="37" spans="2:15" x14ac:dyDescent="0.25">
      <c r="B37" s="9"/>
      <c r="C37" s="6" t="s">
        <v>2</v>
      </c>
      <c r="D37" s="5">
        <v>6.7923228299999998</v>
      </c>
      <c r="E37" s="4">
        <v>10</v>
      </c>
      <c r="F37" s="4">
        <v>21</v>
      </c>
      <c r="G37" s="4">
        <v>38.652955429999956</v>
      </c>
      <c r="H37" s="4">
        <v>58.817979049999593</v>
      </c>
      <c r="I37" s="3">
        <v>15.855515739999936</v>
      </c>
      <c r="J37" s="3">
        <v>28.665059049999773</v>
      </c>
      <c r="K37" s="3">
        <v>36.521175259999964</v>
      </c>
      <c r="L37" s="3">
        <v>40.587122380000174</v>
      </c>
      <c r="M37" s="4">
        <v>13.355012280000031</v>
      </c>
      <c r="N37" s="4">
        <v>29.181651790000096</v>
      </c>
      <c r="O37" s="4">
        <v>38.582782729999792</v>
      </c>
    </row>
    <row r="38" spans="2:15" x14ac:dyDescent="0.25">
      <c r="B38" s="8"/>
      <c r="C38" s="6"/>
      <c r="D38" s="5"/>
      <c r="E38" s="4"/>
      <c r="F38" s="4"/>
      <c r="G38" s="4"/>
      <c r="H38" s="4"/>
      <c r="I38" s="3"/>
      <c r="J38" s="3"/>
      <c r="K38" s="3"/>
      <c r="L38" s="3"/>
      <c r="M38" s="3"/>
      <c r="N38" s="3"/>
      <c r="O38" s="3"/>
    </row>
    <row r="39" spans="2:15" x14ac:dyDescent="0.25">
      <c r="B39" s="7"/>
      <c r="C39" s="6" t="s">
        <v>1</v>
      </c>
      <c r="D39" s="5">
        <v>0</v>
      </c>
      <c r="E39" s="4">
        <v>9.6300000000000008</v>
      </c>
      <c r="F39" s="4">
        <v>20.82</v>
      </c>
      <c r="G39" s="4">
        <v>38.652955429999956</v>
      </c>
      <c r="H39" s="4">
        <v>58.817979049999593</v>
      </c>
      <c r="I39" s="3">
        <v>15.855515739999936</v>
      </c>
      <c r="J39" s="3">
        <v>28.665059049999773</v>
      </c>
      <c r="K39" s="3">
        <v>36.52117526</v>
      </c>
      <c r="L39" s="3">
        <v>40.587122380000174</v>
      </c>
      <c r="M39" s="3">
        <v>13.355012280000031</v>
      </c>
      <c r="N39" s="3">
        <v>29.181651790000096</v>
      </c>
      <c r="O39" s="3">
        <v>38.582782729999792</v>
      </c>
    </row>
    <row r="40" spans="2:15" x14ac:dyDescent="0.25">
      <c r="D40" s="2"/>
    </row>
    <row r="41" spans="2:15" x14ac:dyDescent="0.25">
      <c r="C41" s="1" t="s">
        <v>0</v>
      </c>
    </row>
  </sheetData>
  <mergeCells count="3">
    <mergeCell ref="B1:O1"/>
    <mergeCell ref="B2:O2"/>
    <mergeCell ref="B3:O3"/>
  </mergeCells>
  <printOptions horizontalCentered="1"/>
  <pageMargins left="0.35433070866141736" right="0.11811023622047245" top="0.74803149606299213" bottom="0.74803149606299213" header="0.31496062992125984" footer="0.31496062992125984"/>
  <pageSetup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Valores EERR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FERNANDEZ, KATHIUSKA</dc:creator>
  <cp:lastModifiedBy>SARMIENTO, MILITZA</cp:lastModifiedBy>
  <dcterms:created xsi:type="dcterms:W3CDTF">2020-02-14T20:03:51Z</dcterms:created>
  <dcterms:modified xsi:type="dcterms:W3CDTF">2020-02-27T15:18:32Z</dcterms:modified>
</cp:coreProperties>
</file>