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19\09-2019\archivos por separados sept2019\"/>
    </mc:Choice>
  </mc:AlternateContent>
  <bookViews>
    <workbookView xWindow="600" yWindow="45" windowWidth="14115" windowHeight="7740"/>
  </bookViews>
  <sheets>
    <sheet name="Seguros EERR" sheetId="1" r:id="rId1"/>
  </sheets>
  <calcPr calcId="152511"/>
</workbook>
</file>

<file path=xl/calcChain.xml><?xml version="1.0" encoding="utf-8"?>
<calcChain xmlns="http://schemas.openxmlformats.org/spreadsheetml/2006/main">
  <c r="O6" i="1" l="1"/>
  <c r="I12" i="1"/>
  <c r="J12" i="1"/>
  <c r="K12" i="1"/>
  <c r="L12" i="1"/>
  <c r="M12" i="1"/>
  <c r="M22" i="1" s="1"/>
  <c r="M24" i="1" s="1"/>
  <c r="N12" i="1"/>
  <c r="N6" i="1" s="1"/>
  <c r="O12" i="1"/>
  <c r="O22" i="1"/>
  <c r="O24" i="1" s="1"/>
  <c r="M26" i="1"/>
  <c r="N26" i="1"/>
  <c r="M33" i="1" l="1"/>
  <c r="M37" i="1" s="1"/>
  <c r="M6" i="1"/>
  <c r="N22" i="1"/>
  <c r="N24" i="1" s="1"/>
  <c r="N33" i="1" s="1"/>
  <c r="N37" i="1" s="1"/>
</calcChain>
</file>

<file path=xl/sharedStrings.xml><?xml version="1.0" encoding="utf-8"?>
<sst xmlns="http://schemas.openxmlformats.org/spreadsheetml/2006/main" count="44" uniqueCount="44">
  <si>
    <t>(*) Solo para Seguros</t>
  </si>
  <si>
    <t>Utilidad Neta</t>
  </si>
  <si>
    <t>Utilidad Neta antes de impuestos</t>
  </si>
  <si>
    <t>Otros Ingresos (gastos)</t>
  </si>
  <si>
    <t>Resultado Técnico (*)</t>
  </si>
  <si>
    <t>Pagos Beneficios de Pólizas</t>
  </si>
  <si>
    <t xml:space="preserve">Gastos Administrativos </t>
  </si>
  <si>
    <t>Siniestros Incurridos</t>
  </si>
  <si>
    <t>Gastos por Suscripción</t>
  </si>
  <si>
    <t xml:space="preserve">Otros Gastos </t>
  </si>
  <si>
    <t>Total de Gastos Generales y Administrativos</t>
  </si>
  <si>
    <t>Ingreso Neto  después de provisiones</t>
  </si>
  <si>
    <t>Provisión por Deterioro (-)</t>
  </si>
  <si>
    <t>Ingreso Neto  antes de provisiones</t>
  </si>
  <si>
    <t>Financiamientos recibidos y valores</t>
  </si>
  <si>
    <t>Dépósitos</t>
  </si>
  <si>
    <t>Gastos por Intereses</t>
  </si>
  <si>
    <t xml:space="preserve">Disminución en reserva </t>
  </si>
  <si>
    <t>Reaseguro Cedido</t>
  </si>
  <si>
    <t>Primas Asumidas</t>
  </si>
  <si>
    <t>Primas Directas</t>
  </si>
  <si>
    <t>Primas Netas Retenidas</t>
  </si>
  <si>
    <t>Comisiones recibidas</t>
  </si>
  <si>
    <t>Inversiones</t>
  </si>
  <si>
    <t>Depósitos</t>
  </si>
  <si>
    <t>Préstamos</t>
  </si>
  <si>
    <t>Intereses sobre :</t>
  </si>
  <si>
    <t>Ingresos por Intereses , Comisiones y Neg. De Seguros</t>
  </si>
  <si>
    <t>Total Seg Sept. 2019</t>
  </si>
  <si>
    <t>Total Seg Jun 2019</t>
  </si>
  <si>
    <t>Total Seg Marz 2019</t>
  </si>
  <si>
    <t>Total Seg Dic 2018</t>
  </si>
  <si>
    <t>Total Seg Sept 2018</t>
  </si>
  <si>
    <t>Total Seg Jun 2018</t>
  </si>
  <si>
    <t>Total Seg Mar 2018</t>
  </si>
  <si>
    <t>Total Seg Dic 17</t>
  </si>
  <si>
    <t>Total Seg Sept 17</t>
  </si>
  <si>
    <t xml:space="preserve">Total Seg Jun 17 </t>
  </si>
  <si>
    <t xml:space="preserve">Total Seg Mar 17 </t>
  </si>
  <si>
    <t xml:space="preserve">Total  Seg Dic 16 </t>
  </si>
  <si>
    <t>ACTIVOS</t>
  </si>
  <si>
    <t>Septiembre 2018 / Septiembre 2019</t>
  </si>
  <si>
    <t>ESTADO DE RESULTADOS</t>
  </si>
  <si>
    <t>CONSEJO DE COORDINACIÓN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</si>
</sst>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64" fontId="3" fillId="0" borderId="3" xfId="1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164" fontId="0" fillId="0" borderId="3" xfId="0" applyNumberFormat="1" applyBorder="1" applyAlignment="1">
      <alignment vertical="center"/>
    </xf>
    <xf numFmtId="164" fontId="1" fillId="0" borderId="3" xfId="1" applyNumberFormat="1" applyFont="1" applyBorder="1" applyAlignment="1">
      <alignment horizontal="center" vertical="center"/>
    </xf>
    <xf numFmtId="0" fontId="0" fillId="0" borderId="3" xfId="0" applyBorder="1" applyAlignment="1">
      <alignment horizontal="left" vertical="center" indent="2"/>
    </xf>
    <xf numFmtId="0" fontId="0" fillId="0" borderId="3" xfId="0" applyBorder="1" applyAlignment="1">
      <alignment horizontal="left" vertical="center" indent="3"/>
    </xf>
    <xf numFmtId="0" fontId="0" fillId="0" borderId="3" xfId="0" applyBorder="1" applyAlignment="1">
      <alignment horizontal="left" vertical="center" indent="4"/>
    </xf>
    <xf numFmtId="43" fontId="0" fillId="0" borderId="3" xfId="1" applyFont="1" applyBorder="1" applyAlignment="1">
      <alignment horizontal="center" vertical="center"/>
    </xf>
    <xf numFmtId="43" fontId="0" fillId="0" borderId="3" xfId="1" applyFont="1" applyBorder="1" applyAlignment="1">
      <alignment horizontal="right" vertical="center"/>
    </xf>
    <xf numFmtId="0" fontId="0" fillId="0" borderId="5" xfId="0" applyBorder="1" applyAlignment="1">
      <alignment vertical="center"/>
    </xf>
    <xf numFmtId="43" fontId="2" fillId="2" borderId="3" xfId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7">
    <cellStyle name="Millares" xfId="1" builtinId="3"/>
    <cellStyle name="Millares 2" xfId="2"/>
    <cellStyle name="Millares 3" xfId="3"/>
    <cellStyle name="Normal" xfId="0" builtinId="0"/>
    <cellStyle name="Normal 2" xfId="4"/>
    <cellStyle name="Normal 2 2" xfId="5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O41"/>
  <sheetViews>
    <sheetView showGridLines="0" tabSelected="1" view="pageBreakPreview" zoomScaleNormal="90" zoomScaleSheetLayoutView="100" workbookViewId="0">
      <selection activeCell="N27" sqref="N27:O27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5" style="1" customWidth="1"/>
    <col min="4" max="4" width="12.140625" style="1" hidden="1" customWidth="1"/>
    <col min="5" max="5" width="10.85546875" style="1" hidden="1" customWidth="1"/>
    <col min="6" max="6" width="11.5703125" style="1" hidden="1" customWidth="1"/>
    <col min="7" max="7" width="13" style="1" hidden="1" customWidth="1"/>
    <col min="8" max="8" width="11.140625" style="1" hidden="1" customWidth="1"/>
    <col min="9" max="10" width="0" style="1" hidden="1" customWidth="1"/>
    <col min="11" max="16384" width="11.42578125" style="1"/>
  </cols>
  <sheetData>
    <row r="1" spans="2:15" ht="18.75" x14ac:dyDescent="0.25">
      <c r="C1" s="19" t="s">
        <v>43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2:15" ht="21" customHeight="1" x14ac:dyDescent="0.25">
      <c r="B2" s="20" t="s">
        <v>42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2:15" x14ac:dyDescent="0.25">
      <c r="B3" s="21" t="s">
        <v>41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2:15" ht="39.75" customHeight="1" x14ac:dyDescent="0.25">
      <c r="B4" s="18"/>
      <c r="C4" s="17" t="s">
        <v>40</v>
      </c>
      <c r="D4" s="16" t="s">
        <v>39</v>
      </c>
      <c r="E4" s="16" t="s">
        <v>38</v>
      </c>
      <c r="F4" s="16" t="s">
        <v>37</v>
      </c>
      <c r="G4" s="16" t="s">
        <v>36</v>
      </c>
      <c r="H4" s="16" t="s">
        <v>35</v>
      </c>
      <c r="I4" s="16" t="s">
        <v>34</v>
      </c>
      <c r="J4" s="16" t="s">
        <v>33</v>
      </c>
      <c r="K4" s="16" t="s">
        <v>32</v>
      </c>
      <c r="L4" s="16" t="s">
        <v>31</v>
      </c>
      <c r="M4" s="16" t="s">
        <v>30</v>
      </c>
      <c r="N4" s="16" t="s">
        <v>29</v>
      </c>
      <c r="O4" s="16" t="s">
        <v>28</v>
      </c>
    </row>
    <row r="5" spans="2:15" x14ac:dyDescent="0.25">
      <c r="B5" s="15"/>
      <c r="C5" s="6"/>
      <c r="D5" s="13"/>
      <c r="E5" s="14"/>
      <c r="F5" s="14"/>
      <c r="G5" s="14"/>
      <c r="H5" s="14"/>
      <c r="I5" s="13"/>
      <c r="J5" s="13"/>
      <c r="K5" s="13"/>
      <c r="L5" s="13"/>
      <c r="M5" s="13"/>
      <c r="N5" s="13"/>
      <c r="O5" s="13"/>
    </row>
    <row r="6" spans="2:15" x14ac:dyDescent="0.25">
      <c r="B6" s="7"/>
      <c r="C6" s="6" t="s">
        <v>27</v>
      </c>
      <c r="D6" s="5">
        <v>880.85580474000005</v>
      </c>
      <c r="E6" s="5">
        <v>232.73900000000003</v>
      </c>
      <c r="F6" s="5">
        <v>476.51900000000001</v>
      </c>
      <c r="G6" s="5">
        <v>713.08302556000001</v>
      </c>
      <c r="H6" s="5">
        <v>959.22824409000032</v>
      </c>
      <c r="I6" s="5">
        <v>251.64665310000001</v>
      </c>
      <c r="J6" s="5">
        <v>475.06090122000001</v>
      </c>
      <c r="K6" s="5">
        <v>729.07622772999991</v>
      </c>
      <c r="L6" s="5">
        <v>987.35638563000009</v>
      </c>
      <c r="M6" s="5">
        <f>+M7+M11+M12</f>
        <v>256.97932395999999</v>
      </c>
      <c r="N6" s="5">
        <f>+N7+N11+N12</f>
        <v>510.04013929999991</v>
      </c>
      <c r="O6" s="5">
        <f>+O7+O11+O12</f>
        <v>761.94358020000004</v>
      </c>
    </row>
    <row r="7" spans="2:15" x14ac:dyDescent="0.25">
      <c r="B7" s="7"/>
      <c r="C7" s="10" t="s">
        <v>26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</row>
    <row r="8" spans="2:15" x14ac:dyDescent="0.25">
      <c r="B8" s="7"/>
      <c r="C8" s="12" t="s">
        <v>25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</row>
    <row r="9" spans="2:15" x14ac:dyDescent="0.25">
      <c r="B9" s="7"/>
      <c r="C9" s="12" t="s">
        <v>24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</row>
    <row r="10" spans="2:15" x14ac:dyDescent="0.25">
      <c r="B10" s="7"/>
      <c r="C10" s="12" t="s">
        <v>23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</row>
    <row r="11" spans="2:15" x14ac:dyDescent="0.25">
      <c r="B11" s="7"/>
      <c r="C11" s="10" t="s">
        <v>22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</row>
    <row r="12" spans="2:15" x14ac:dyDescent="0.25">
      <c r="B12" s="7"/>
      <c r="C12" s="10" t="s">
        <v>21</v>
      </c>
      <c r="D12" s="5">
        <v>880.85580474000005</v>
      </c>
      <c r="E12" s="5">
        <v>232.73900000000003</v>
      </c>
      <c r="F12" s="5">
        <v>476.51900000000001</v>
      </c>
      <c r="G12" s="5">
        <v>713.08302556000001</v>
      </c>
      <c r="H12" s="5">
        <v>959.22824409000032</v>
      </c>
      <c r="I12" s="5">
        <f t="shared" ref="I12:O12" si="0">SUM(I13:I16)</f>
        <v>251.64665310000001</v>
      </c>
      <c r="J12" s="5">
        <f t="shared" si="0"/>
        <v>475.06090122000001</v>
      </c>
      <c r="K12" s="5">
        <f t="shared" si="0"/>
        <v>729.07622772999991</v>
      </c>
      <c r="L12" s="5">
        <f t="shared" si="0"/>
        <v>987.35638563000009</v>
      </c>
      <c r="M12" s="5">
        <f t="shared" si="0"/>
        <v>256.97932395999999</v>
      </c>
      <c r="N12" s="5">
        <f t="shared" si="0"/>
        <v>510.04013929999991</v>
      </c>
      <c r="O12" s="5">
        <f t="shared" si="0"/>
        <v>761.94358020000004</v>
      </c>
    </row>
    <row r="13" spans="2:15" x14ac:dyDescent="0.25">
      <c r="B13" s="7"/>
      <c r="C13" s="11" t="s">
        <v>20</v>
      </c>
      <c r="D13" s="5">
        <v>1395.9333363400001</v>
      </c>
      <c r="E13" s="5">
        <v>360.75</v>
      </c>
      <c r="F13" s="5">
        <v>712.24</v>
      </c>
      <c r="G13" s="5">
        <v>1046.31017791</v>
      </c>
      <c r="H13" s="5">
        <v>1466.3371778500002</v>
      </c>
      <c r="I13" s="5">
        <v>367.45097183000001</v>
      </c>
      <c r="J13" s="5">
        <v>709.54645370000003</v>
      </c>
      <c r="K13" s="5">
        <v>1079.0524226499999</v>
      </c>
      <c r="L13" s="5">
        <v>1533.72783602</v>
      </c>
      <c r="M13" s="5">
        <v>392.55380906999994</v>
      </c>
      <c r="N13" s="5">
        <v>774.11997953999992</v>
      </c>
      <c r="O13" s="5">
        <v>1141.6080769600001</v>
      </c>
    </row>
    <row r="14" spans="2:15" x14ac:dyDescent="0.25">
      <c r="B14" s="7"/>
      <c r="C14" s="11" t="s">
        <v>19</v>
      </c>
      <c r="D14" s="5">
        <v>109.69480129</v>
      </c>
      <c r="E14" s="5">
        <v>29.922000000000001</v>
      </c>
      <c r="F14" s="5">
        <v>71.198999999999998</v>
      </c>
      <c r="G14" s="5">
        <v>97.867446449999989</v>
      </c>
      <c r="H14" s="5">
        <v>132.38594712</v>
      </c>
      <c r="I14" s="5">
        <v>32.726112559999997</v>
      </c>
      <c r="J14" s="5">
        <v>70.917905820000001</v>
      </c>
      <c r="K14" s="5">
        <v>103.27030689</v>
      </c>
      <c r="L14" s="5">
        <v>135.35086796000002</v>
      </c>
      <c r="M14" s="5">
        <v>28.276060269999999</v>
      </c>
      <c r="N14" s="5">
        <v>60.475557289999998</v>
      </c>
      <c r="O14" s="5">
        <v>96.204983430000013</v>
      </c>
    </row>
    <row r="15" spans="2:15" x14ac:dyDescent="0.25">
      <c r="B15" s="7"/>
      <c r="C15" s="11" t="s">
        <v>18</v>
      </c>
      <c r="D15" s="5">
        <v>-562.89233289000003</v>
      </c>
      <c r="E15" s="5">
        <v>-137.14599999999999</v>
      </c>
      <c r="F15" s="5">
        <v>-269.20299999999997</v>
      </c>
      <c r="G15" s="5">
        <v>-392.92357045</v>
      </c>
      <c r="H15" s="5">
        <v>-566.98491598999999</v>
      </c>
      <c r="I15" s="5">
        <v>-140.70311344999999</v>
      </c>
      <c r="J15" s="5">
        <v>-289.96845217000003</v>
      </c>
      <c r="K15" s="5">
        <v>-426.25310546000003</v>
      </c>
      <c r="L15" s="5">
        <v>-615.06971959999998</v>
      </c>
      <c r="M15" s="5">
        <v>-154.09507205</v>
      </c>
      <c r="N15" s="5">
        <v>-306.31901653000006</v>
      </c>
      <c r="O15" s="5">
        <v>-450.13552963000001</v>
      </c>
    </row>
    <row r="16" spans="2:15" x14ac:dyDescent="0.25">
      <c r="B16" s="7"/>
      <c r="C16" s="11" t="s">
        <v>17</v>
      </c>
      <c r="D16" s="5">
        <v>-61.88</v>
      </c>
      <c r="E16" s="5">
        <v>-20.786999999999999</v>
      </c>
      <c r="F16" s="5">
        <v>-37.716999999999999</v>
      </c>
      <c r="G16" s="5">
        <v>-38.171028350000007</v>
      </c>
      <c r="H16" s="5">
        <v>-72.509964890000006</v>
      </c>
      <c r="I16" s="5">
        <v>-7.8273178400000001</v>
      </c>
      <c r="J16" s="5">
        <v>-15.43500613</v>
      </c>
      <c r="K16" s="5">
        <v>-26.993396350000001</v>
      </c>
      <c r="L16" s="5">
        <v>-66.65259875000001</v>
      </c>
      <c r="M16" s="5">
        <v>-9.7554733300000009</v>
      </c>
      <c r="N16" s="5">
        <v>-18.236381000000002</v>
      </c>
      <c r="O16" s="5">
        <v>-25.73395056</v>
      </c>
    </row>
    <row r="17" spans="2:15" x14ac:dyDescent="0.25">
      <c r="B17" s="7"/>
      <c r="C17" s="11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2:15" x14ac:dyDescent="0.25">
      <c r="B18" s="7"/>
      <c r="C18" s="6" t="s">
        <v>16</v>
      </c>
      <c r="D18" s="5">
        <v>0</v>
      </c>
      <c r="E18" s="5">
        <v>0</v>
      </c>
      <c r="F18" s="5">
        <v>0</v>
      </c>
      <c r="G18" s="5"/>
      <c r="H18" s="5"/>
      <c r="I18" s="5"/>
      <c r="J18" s="5"/>
      <c r="K18" s="5"/>
      <c r="L18" s="5"/>
      <c r="M18" s="5"/>
      <c r="N18" s="5"/>
      <c r="O18" s="5"/>
    </row>
    <row r="19" spans="2:15" x14ac:dyDescent="0.25">
      <c r="B19" s="7"/>
      <c r="C19" s="10" t="s">
        <v>15</v>
      </c>
      <c r="D19" s="5">
        <v>0</v>
      </c>
      <c r="E19" s="5">
        <v>0</v>
      </c>
      <c r="F19" s="5">
        <v>0</v>
      </c>
      <c r="G19" s="5"/>
      <c r="H19" s="5"/>
      <c r="I19" s="5"/>
      <c r="J19" s="5"/>
      <c r="K19" s="5"/>
      <c r="L19" s="5"/>
      <c r="M19" s="5"/>
      <c r="N19" s="5"/>
      <c r="O19" s="5"/>
    </row>
    <row r="20" spans="2:15" x14ac:dyDescent="0.25">
      <c r="B20" s="7"/>
      <c r="C20" s="10" t="s">
        <v>14</v>
      </c>
      <c r="D20" s="5">
        <v>0</v>
      </c>
      <c r="E20" s="5">
        <v>0</v>
      </c>
      <c r="F20" s="5">
        <v>0</v>
      </c>
      <c r="G20" s="5"/>
      <c r="H20" s="5"/>
      <c r="I20" s="5"/>
      <c r="J20" s="5"/>
      <c r="K20" s="5"/>
      <c r="L20" s="5"/>
      <c r="M20" s="5"/>
      <c r="N20" s="5"/>
      <c r="O20" s="5"/>
    </row>
    <row r="21" spans="2:15" x14ac:dyDescent="0.25">
      <c r="B21" s="7"/>
      <c r="C21" s="6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2:15" x14ac:dyDescent="0.25">
      <c r="B22" s="7"/>
      <c r="C22" s="6" t="s">
        <v>13</v>
      </c>
      <c r="D22" s="5">
        <v>880.85580474000005</v>
      </c>
      <c r="E22" s="5">
        <v>232.73900000000003</v>
      </c>
      <c r="F22" s="5">
        <v>476.51900000000001</v>
      </c>
      <c r="G22" s="5">
        <v>713.08302556000001</v>
      </c>
      <c r="H22" s="5">
        <v>959.22824409000032</v>
      </c>
      <c r="I22" s="5">
        <v>251.64665310000001</v>
      </c>
      <c r="J22" s="5">
        <v>475.06090122000001</v>
      </c>
      <c r="K22" s="5">
        <v>729.07622772999991</v>
      </c>
      <c r="L22" s="5">
        <v>987.35638562999998</v>
      </c>
      <c r="M22" s="5">
        <f>+M12</f>
        <v>256.97932395999999</v>
      </c>
      <c r="N22" s="5">
        <f>+N12</f>
        <v>510.04013929999991</v>
      </c>
      <c r="O22" s="5">
        <f>+O12</f>
        <v>761.94358020000004</v>
      </c>
    </row>
    <row r="23" spans="2:15" x14ac:dyDescent="0.25">
      <c r="B23" s="7"/>
      <c r="C23" s="6" t="s">
        <v>12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/>
      <c r="J23" s="5"/>
      <c r="K23" s="5"/>
      <c r="L23" s="5"/>
      <c r="M23" s="5"/>
      <c r="N23" s="5"/>
      <c r="O23" s="5"/>
    </row>
    <row r="24" spans="2:15" x14ac:dyDescent="0.25">
      <c r="B24" s="7"/>
      <c r="C24" s="6" t="s">
        <v>11</v>
      </c>
      <c r="D24" s="5">
        <v>880.85580474000005</v>
      </c>
      <c r="E24" s="5">
        <v>232.73900000000003</v>
      </c>
      <c r="F24" s="5">
        <v>476.51900000000001</v>
      </c>
      <c r="G24" s="5">
        <v>713.08302556000001</v>
      </c>
      <c r="H24" s="5">
        <v>959.22824409000032</v>
      </c>
      <c r="I24" s="5">
        <v>251.64665310000001</v>
      </c>
      <c r="J24" s="5">
        <v>475.06090122000001</v>
      </c>
      <c r="K24" s="5">
        <v>729.07622772999991</v>
      </c>
      <c r="L24" s="5">
        <v>987.35638562999998</v>
      </c>
      <c r="M24" s="5">
        <f>+M22</f>
        <v>256.97932395999999</v>
      </c>
      <c r="N24" s="5">
        <f>+N22</f>
        <v>510.04013929999991</v>
      </c>
      <c r="O24" s="5">
        <f>+O22</f>
        <v>761.94358020000004</v>
      </c>
    </row>
    <row r="25" spans="2:15" x14ac:dyDescent="0.25">
      <c r="B25" s="7"/>
      <c r="C25" s="6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2:15" x14ac:dyDescent="0.25">
      <c r="B26" s="7"/>
      <c r="C26" s="6" t="s">
        <v>10</v>
      </c>
      <c r="D26" s="5">
        <v>816.64499999999998</v>
      </c>
      <c r="E26" s="5">
        <v>209.02600000000001</v>
      </c>
      <c r="F26" s="5">
        <v>426.47300000000001</v>
      </c>
      <c r="G26" s="5">
        <v>644.4945861599997</v>
      </c>
      <c r="H26" s="5">
        <v>875.41275759000007</v>
      </c>
      <c r="I26" s="5">
        <v>231.37296458</v>
      </c>
      <c r="J26" s="5">
        <v>432.10947763000007</v>
      </c>
      <c r="K26" s="5">
        <v>661.99703172</v>
      </c>
      <c r="L26" s="5">
        <v>887.68777921999981</v>
      </c>
      <c r="M26" s="5">
        <f>SUM(M27:M31)</f>
        <v>228.66894962000006</v>
      </c>
      <c r="N26" s="5">
        <f>SUM(N27:N31)</f>
        <v>462.20983424000002</v>
      </c>
      <c r="O26" s="5">
        <v>696.15576558999999</v>
      </c>
    </row>
    <row r="27" spans="2:15" x14ac:dyDescent="0.25">
      <c r="B27" s="7"/>
      <c r="C27" s="6" t="s">
        <v>9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</row>
    <row r="28" spans="2:15" x14ac:dyDescent="0.25">
      <c r="B28" s="7"/>
      <c r="C28" s="6" t="s">
        <v>8</v>
      </c>
      <c r="D28" s="5">
        <v>110.5</v>
      </c>
      <c r="E28" s="5">
        <v>28.544</v>
      </c>
      <c r="F28" s="5">
        <v>55.290999999999997</v>
      </c>
      <c r="G28" s="5">
        <v>88.420417400000005</v>
      </c>
      <c r="H28" s="5">
        <v>119.15970072</v>
      </c>
      <c r="I28" s="5">
        <v>33.613495169999993</v>
      </c>
      <c r="J28" s="5">
        <v>47.208521600000005</v>
      </c>
      <c r="K28" s="5">
        <v>80.689833839999991</v>
      </c>
      <c r="L28" s="5">
        <v>112.47223447000003</v>
      </c>
      <c r="M28" s="5">
        <v>34.28265781999999</v>
      </c>
      <c r="N28" s="5">
        <v>59.529829970000002</v>
      </c>
      <c r="O28" s="5">
        <v>90.904766039999998</v>
      </c>
    </row>
    <row r="29" spans="2:15" x14ac:dyDescent="0.25">
      <c r="B29" s="7"/>
      <c r="C29" s="6" t="s">
        <v>7</v>
      </c>
      <c r="D29" s="5">
        <v>432.38</v>
      </c>
      <c r="E29" s="5">
        <v>115.818</v>
      </c>
      <c r="F29" s="5">
        <v>239.971</v>
      </c>
      <c r="G29" s="5">
        <v>363.10221321999978</v>
      </c>
      <c r="H29" s="5">
        <v>490.64860268000001</v>
      </c>
      <c r="I29" s="5">
        <v>128.52492418</v>
      </c>
      <c r="J29" s="5">
        <v>244.82657885</v>
      </c>
      <c r="K29" s="5">
        <v>368.15863765000012</v>
      </c>
      <c r="L29" s="5">
        <v>490.81860899999981</v>
      </c>
      <c r="M29" s="5">
        <v>124.72265490000005</v>
      </c>
      <c r="N29" s="5">
        <v>255.84692821000002</v>
      </c>
      <c r="O29" s="5">
        <v>389.17656559</v>
      </c>
    </row>
    <row r="30" spans="2:15" x14ac:dyDescent="0.25">
      <c r="B30" s="7"/>
      <c r="C30" s="6" t="s">
        <v>6</v>
      </c>
      <c r="D30" s="5">
        <v>196.07</v>
      </c>
      <c r="E30" s="5">
        <v>48.095999999999997</v>
      </c>
      <c r="F30" s="5">
        <v>97.936999999999998</v>
      </c>
      <c r="G30" s="5">
        <v>144.93549346999998</v>
      </c>
      <c r="H30" s="5">
        <v>202.06967949</v>
      </c>
      <c r="I30" s="5">
        <v>51.664644300000006</v>
      </c>
      <c r="J30" s="5">
        <v>100.98633351000002</v>
      </c>
      <c r="K30" s="5">
        <v>155.86058176</v>
      </c>
      <c r="L30" s="5">
        <v>208.71881883000003</v>
      </c>
      <c r="M30" s="5">
        <v>53.132228420000011</v>
      </c>
      <c r="N30" s="5">
        <v>112.33969683000001</v>
      </c>
      <c r="O30" s="5">
        <v>162.38663349999999</v>
      </c>
    </row>
    <row r="31" spans="2:15" x14ac:dyDescent="0.25">
      <c r="B31" s="7"/>
      <c r="C31" s="6" t="s">
        <v>5</v>
      </c>
      <c r="D31" s="5">
        <v>77.650000000000006</v>
      </c>
      <c r="E31" s="5">
        <v>16.567</v>
      </c>
      <c r="F31" s="5">
        <v>33.273000000000003</v>
      </c>
      <c r="G31" s="5">
        <v>48.036462069999999</v>
      </c>
      <c r="H31" s="5">
        <v>63.534774699999993</v>
      </c>
      <c r="I31" s="5">
        <v>17.569900929999999</v>
      </c>
      <c r="J31" s="5">
        <v>39.088043670000005</v>
      </c>
      <c r="K31" s="5">
        <v>57.287978469999999</v>
      </c>
      <c r="L31" s="5">
        <v>75.678116920000008</v>
      </c>
      <c r="M31" s="5">
        <v>16.53140848</v>
      </c>
      <c r="N31" s="5">
        <v>34.493379229999995</v>
      </c>
      <c r="O31" s="5">
        <v>53.687800459999984</v>
      </c>
    </row>
    <row r="32" spans="2:15" x14ac:dyDescent="0.25">
      <c r="B32" s="7"/>
      <c r="C32" s="6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2:15" x14ac:dyDescent="0.25">
      <c r="B33" s="7"/>
      <c r="C33" s="6" t="s">
        <v>4</v>
      </c>
      <c r="D33" s="5">
        <v>64.200999999999993</v>
      </c>
      <c r="E33" s="5">
        <v>23.716999999999999</v>
      </c>
      <c r="F33" s="5">
        <v>50.045000000000002</v>
      </c>
      <c r="G33" s="5">
        <v>68.58843940000034</v>
      </c>
      <c r="H33" s="5">
        <v>83.815486500000233</v>
      </c>
      <c r="I33" s="5">
        <v>20.273688520000039</v>
      </c>
      <c r="J33" s="5">
        <v>42.951423590000033</v>
      </c>
      <c r="K33" s="8">
        <v>67.079196009999876</v>
      </c>
      <c r="L33" s="8">
        <v>99.668606410000166</v>
      </c>
      <c r="M33" s="8">
        <f>+M24-M26</f>
        <v>28.310374339999925</v>
      </c>
      <c r="N33" s="8">
        <f>+N24-N26</f>
        <v>47.830305059999887</v>
      </c>
      <c r="O33" s="8">
        <v>65.787814610000055</v>
      </c>
    </row>
    <row r="34" spans="2:15" x14ac:dyDescent="0.25">
      <c r="B34" s="7"/>
      <c r="C34" s="6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2:15" x14ac:dyDescent="0.25">
      <c r="B35" s="7"/>
      <c r="C35" s="6" t="s">
        <v>3</v>
      </c>
      <c r="D35" s="5">
        <v>77.188999999999993</v>
      </c>
      <c r="E35" s="5">
        <v>18.273</v>
      </c>
      <c r="F35" s="5">
        <v>38.402000000000001</v>
      </c>
      <c r="G35" s="5">
        <v>62.37251169000001</v>
      </c>
      <c r="H35" s="5">
        <v>100.87278327000004</v>
      </c>
      <c r="I35" s="5">
        <v>24.495665939999995</v>
      </c>
      <c r="J35" s="5">
        <v>35.978966929999991</v>
      </c>
      <c r="K35" s="5">
        <v>54.79693958</v>
      </c>
      <c r="L35" s="5">
        <v>70.421648629999993</v>
      </c>
      <c r="M35" s="5">
        <v>24.142177280000002</v>
      </c>
      <c r="N35" s="5">
        <v>49.700180160000009</v>
      </c>
      <c r="O35" s="5">
        <v>68.493389309999998</v>
      </c>
    </row>
    <row r="36" spans="2:15" x14ac:dyDescent="0.25">
      <c r="B36" s="7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2:15" x14ac:dyDescent="0.25">
      <c r="B37" s="7"/>
      <c r="C37" s="6" t="s">
        <v>2</v>
      </c>
      <c r="D37" s="5">
        <v>141.39099999999999</v>
      </c>
      <c r="E37" s="5">
        <v>41.991</v>
      </c>
      <c r="F37" s="5">
        <v>88.447999999999993</v>
      </c>
      <c r="G37" s="5">
        <v>130.96095109000035</v>
      </c>
      <c r="H37" s="5">
        <v>184.68826977000029</v>
      </c>
      <c r="I37" s="5">
        <v>44.769354460000038</v>
      </c>
      <c r="J37" s="5">
        <v>78.930390520000032</v>
      </c>
      <c r="K37" s="5">
        <v>121.87613558999988</v>
      </c>
      <c r="L37" s="5">
        <v>170.09025504000016</v>
      </c>
      <c r="M37" s="5">
        <f>+M33+M35</f>
        <v>52.452551619999923</v>
      </c>
      <c r="N37" s="5">
        <f>+N33+N35</f>
        <v>97.530485219999889</v>
      </c>
      <c r="O37" s="5">
        <v>134.28120392000005</v>
      </c>
    </row>
    <row r="38" spans="2:15" x14ac:dyDescent="0.25">
      <c r="B38" s="4"/>
      <c r="C38" s="6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2:15" x14ac:dyDescent="0.25">
      <c r="B39" s="4"/>
      <c r="C39" s="6" t="s">
        <v>1</v>
      </c>
      <c r="D39" s="5">
        <v>139.31800000000001</v>
      </c>
      <c r="E39" s="5">
        <v>40.642000000000003</v>
      </c>
      <c r="F39" s="5">
        <v>85.24</v>
      </c>
      <c r="G39" s="5">
        <v>125.70724613999998</v>
      </c>
      <c r="H39" s="5">
        <v>177.29405229</v>
      </c>
      <c r="I39" s="5">
        <v>42.66612692999999</v>
      </c>
      <c r="J39" s="5">
        <v>74.940420590000002</v>
      </c>
      <c r="K39" s="5">
        <v>116.18816104</v>
      </c>
      <c r="L39" s="5">
        <v>159.85681971</v>
      </c>
      <c r="M39" s="5">
        <v>50.829590769999996</v>
      </c>
      <c r="N39" s="5">
        <v>92.488923</v>
      </c>
      <c r="O39" s="5">
        <v>126.63042218999996</v>
      </c>
    </row>
    <row r="40" spans="2:15" x14ac:dyDescent="0.25">
      <c r="B40" s="4"/>
    </row>
    <row r="41" spans="2:15" x14ac:dyDescent="0.25">
      <c r="B41" s="3"/>
      <c r="C41" s="1" t="s">
        <v>0</v>
      </c>
      <c r="I41" s="2"/>
      <c r="J41" s="2"/>
      <c r="K41" s="2"/>
      <c r="L41" s="2"/>
      <c r="M41" s="2"/>
      <c r="N41" s="2"/>
      <c r="O41" s="2"/>
    </row>
  </sheetData>
  <mergeCells count="3">
    <mergeCell ref="C1:O1"/>
    <mergeCell ref="B2:O2"/>
    <mergeCell ref="B3:O3"/>
  </mergeCells>
  <printOptions horizontalCentered="1"/>
  <pageMargins left="0.35433070866141736" right="0.11811023622047245" top="0.74803149606299213" bottom="0.74803149606299213" header="0.31496062992125984" footer="0.31496062992125984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Seguros EERR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FERNANDEZ, KATHIUSKA</dc:creator>
  <cp:lastModifiedBy>SARMIENTO, MILITZA</cp:lastModifiedBy>
  <dcterms:created xsi:type="dcterms:W3CDTF">2020-02-14T20:03:21Z</dcterms:created>
  <dcterms:modified xsi:type="dcterms:W3CDTF">2020-02-27T15:17:59Z</dcterms:modified>
</cp:coreProperties>
</file>