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615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Primer_Trimestre/"/>
    </mc:Choice>
  </mc:AlternateContent>
  <bookViews>
    <workbookView xWindow="0" yWindow="460" windowWidth="25640" windowHeight="20940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Estado de Resultado" sheetId="26" r:id="rId5"/>
  </sheets>
  <definedNames>
    <definedName name="_xlnm.Print_Area" localSheetId="1">EU!$B$2:$E$77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/>
  <c r="AE9" i="8"/>
  <c r="D5" i="3"/>
  <c r="AE10" i="8"/>
  <c r="D6" i="3"/>
  <c r="AE11" i="8"/>
  <c r="D7" i="3"/>
  <c r="AE12" i="8"/>
  <c r="D8" i="3"/>
  <c r="AE13" i="8"/>
  <c r="D9" i="3"/>
  <c r="AE14" i="8"/>
  <c r="D10" i="3"/>
  <c r="AE15" i="8"/>
  <c r="D11" i="3"/>
  <c r="AE16" i="8"/>
  <c r="D12" i="3"/>
  <c r="AE17" i="8"/>
  <c r="D13" i="3"/>
  <c r="AE18" i="8"/>
  <c r="D14" i="3"/>
  <c r="AE19" i="8"/>
  <c r="D15" i="3"/>
  <c r="AE20" i="8"/>
  <c r="D16" i="3"/>
  <c r="AE21" i="8"/>
  <c r="D17" i="3"/>
  <c r="AE22" i="8"/>
  <c r="D18" i="3"/>
  <c r="AE23" i="8"/>
  <c r="D19" i="3"/>
  <c r="AE24" i="8"/>
  <c r="D20" i="3"/>
  <c r="AE25" i="8"/>
  <c r="D21" i="3"/>
  <c r="AE26" i="8"/>
  <c r="D22" i="3"/>
  <c r="AE27" i="8"/>
  <c r="D23" i="3"/>
  <c r="AE28" i="8"/>
  <c r="D24" i="3"/>
  <c r="AE29" i="8"/>
  <c r="D25" i="3"/>
  <c r="AE30" i="8"/>
  <c r="D26" i="3"/>
  <c r="AE31" i="8"/>
  <c r="D27" i="3"/>
  <c r="AE32" i="8"/>
  <c r="D28" i="3"/>
  <c r="AE33" i="8"/>
  <c r="D29" i="3"/>
  <c r="AE34" i="8"/>
  <c r="D30" i="3"/>
  <c r="E30" i="3"/>
  <c r="AE35" i="8"/>
  <c r="D31" i="3"/>
  <c r="E31" i="3"/>
  <c r="AE36" i="8"/>
  <c r="D32" i="3"/>
  <c r="E32" i="3"/>
  <c r="AE37" i="8"/>
  <c r="D33" i="3"/>
  <c r="E33" i="3"/>
  <c r="AE38" i="8"/>
  <c r="D34" i="3"/>
  <c r="AE39" i="8"/>
  <c r="D35" i="3"/>
  <c r="AE40" i="8"/>
  <c r="D36" i="3"/>
  <c r="AE41" i="8"/>
  <c r="D37" i="3"/>
  <c r="AE42" i="8"/>
  <c r="D38" i="3"/>
  <c r="AE43" i="8"/>
  <c r="D39" i="3"/>
  <c r="AE44" i="8"/>
  <c r="D40" i="3"/>
  <c r="AE45" i="8"/>
  <c r="D41" i="3"/>
  <c r="AE46" i="8"/>
  <c r="D42" i="3"/>
  <c r="AE47" i="8"/>
  <c r="D43" i="3"/>
  <c r="AE48" i="8"/>
  <c r="D44" i="3"/>
  <c r="AE49" i="8"/>
  <c r="D45" i="3"/>
  <c r="AE50" i="8"/>
  <c r="D46" i="3"/>
  <c r="AE51" i="8"/>
  <c r="D47" i="3"/>
  <c r="AE52" i="8"/>
  <c r="D48" i="3"/>
  <c r="AE53" i="8"/>
  <c r="D49" i="3"/>
  <c r="AE54" i="8"/>
  <c r="D50" i="3"/>
  <c r="AE55" i="8"/>
  <c r="D51" i="3"/>
  <c r="AE56" i="8"/>
  <c r="D52" i="3"/>
  <c r="AE57" i="8"/>
  <c r="D53" i="3"/>
  <c r="AE58" i="8"/>
  <c r="D54" i="3"/>
  <c r="AE59" i="8"/>
  <c r="D55" i="3"/>
  <c r="AE60" i="8"/>
  <c r="D56" i="3"/>
  <c r="AE61" i="8"/>
  <c r="D57" i="3"/>
  <c r="AE62" i="8"/>
  <c r="D58" i="3"/>
  <c r="AE63" i="8"/>
  <c r="D59" i="3"/>
  <c r="AE64" i="8"/>
  <c r="D60" i="3"/>
  <c r="AE65" i="8"/>
  <c r="D61" i="3"/>
  <c r="AE66" i="8"/>
  <c r="D62" i="3"/>
  <c r="AE67" i="8"/>
  <c r="D63" i="3"/>
  <c r="AE68" i="8"/>
  <c r="D64" i="3"/>
  <c r="AE69" i="8"/>
  <c r="D65" i="3"/>
  <c r="AE70" i="8"/>
  <c r="D66" i="3"/>
  <c r="AE71" i="8"/>
  <c r="D67" i="3"/>
  <c r="AE72" i="8"/>
  <c r="D68" i="3"/>
  <c r="AE73" i="8"/>
  <c r="D69" i="3"/>
  <c r="AE74" i="8"/>
  <c r="D70" i="3"/>
  <c r="AE75" i="8"/>
  <c r="D71" i="3"/>
  <c r="AE76" i="8"/>
  <c r="D72" i="3"/>
  <c r="AE77" i="8"/>
  <c r="D73" i="3"/>
  <c r="AE78" i="8"/>
  <c r="D74" i="3"/>
  <c r="AE79" i="8"/>
  <c r="D75" i="3"/>
  <c r="AE80" i="8"/>
  <c r="D76" i="3"/>
  <c r="AE81" i="8"/>
  <c r="D77" i="3"/>
  <c r="AE82" i="8"/>
  <c r="D78" i="3"/>
  <c r="AE83" i="8"/>
  <c r="D79" i="3"/>
  <c r="AE84" i="8"/>
  <c r="D80" i="3"/>
  <c r="AE85" i="8"/>
  <c r="D81" i="3"/>
  <c r="AE86" i="8"/>
  <c r="D82" i="3"/>
  <c r="AE87" i="8"/>
  <c r="D83" i="3"/>
  <c r="AE88" i="8"/>
  <c r="D84" i="3"/>
  <c r="AE89" i="8"/>
  <c r="D85" i="3"/>
  <c r="AE90" i="8"/>
  <c r="D86" i="3"/>
  <c r="AE91" i="8"/>
  <c r="D87" i="3"/>
  <c r="AE92" i="8"/>
  <c r="D88" i="3"/>
  <c r="AE93" i="8"/>
  <c r="D89" i="3"/>
  <c r="AE94" i="8"/>
  <c r="D90" i="3"/>
  <c r="AE95" i="8"/>
  <c r="D91" i="3"/>
  <c r="AE96" i="8"/>
  <c r="D92" i="3"/>
  <c r="AE97" i="8"/>
  <c r="D93" i="3"/>
  <c r="AE98" i="8"/>
  <c r="D94" i="3"/>
  <c r="AE99" i="8"/>
  <c r="D95" i="3"/>
  <c r="AE100" i="8"/>
  <c r="D96" i="3"/>
  <c r="AE101" i="8"/>
  <c r="D97" i="3"/>
  <c r="AD80" i="7"/>
  <c r="D77" i="4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/>
  <c r="AD63" i="7"/>
  <c r="AD62" i="7"/>
  <c r="AD61" i="7"/>
  <c r="D58" i="4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/>
  <c r="AD44" i="7"/>
  <c r="AD43" i="7"/>
  <c r="AD42" i="7"/>
  <c r="AD41" i="7"/>
  <c r="AD40" i="7"/>
  <c r="D37" i="4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/>
  <c r="AD20" i="7"/>
  <c r="AD19" i="7"/>
  <c r="AD18" i="7"/>
  <c r="AD17" i="7"/>
  <c r="AD16" i="7"/>
  <c r="AD15" i="7"/>
  <c r="AD14" i="7"/>
  <c r="AD13" i="7"/>
  <c r="D10" i="4"/>
  <c r="AD12" i="7"/>
  <c r="AD11" i="7"/>
  <c r="AD10" i="7"/>
  <c r="AD9" i="7"/>
  <c r="AD8" i="7"/>
  <c r="D5" i="4"/>
  <c r="AD7" i="7"/>
  <c r="E44" i="3"/>
  <c r="F44" i="3"/>
  <c r="E19" i="3"/>
  <c r="E82" i="3"/>
  <c r="E34" i="3"/>
  <c r="F34" i="3"/>
  <c r="E12" i="3"/>
  <c r="E87" i="3"/>
  <c r="E63" i="3"/>
  <c r="E39" i="3"/>
  <c r="F39" i="3"/>
  <c r="E15" i="3"/>
  <c r="F15" i="3"/>
  <c r="E59" i="3"/>
  <c r="E24" i="3"/>
  <c r="E53" i="3"/>
  <c r="E5" i="3"/>
  <c r="D7" i="4"/>
  <c r="D74" i="4"/>
  <c r="D53" i="4"/>
  <c r="D31" i="4"/>
  <c r="E31" i="4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/>
  <c r="D27" i="4"/>
  <c r="D19" i="4"/>
  <c r="D11" i="4"/>
  <c r="E9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68" i="4"/>
  <c r="F18" i="3"/>
  <c r="F81" i="3"/>
  <c r="F4" i="3"/>
  <c r="E50" i="3"/>
  <c r="F52" i="3"/>
  <c r="E52" i="3"/>
  <c r="E81" i="3"/>
  <c r="E29" i="4"/>
  <c r="E30" i="4"/>
  <c r="E43" i="4"/>
  <c r="F67" i="4"/>
  <c r="E44" i="4"/>
  <c r="E14" i="4"/>
  <c r="E74" i="4"/>
  <c r="E5" i="4"/>
  <c r="E4" i="4"/>
  <c r="F69" i="4"/>
  <c r="E18" i="4"/>
  <c r="F23" i="4"/>
  <c r="F50" i="3"/>
  <c r="F96" i="3"/>
  <c r="E96" i="3"/>
  <c r="E13" i="4"/>
  <c r="E65" i="4"/>
  <c r="E22" i="4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<sst xmlns="http://schemas.openxmlformats.org/spreadsheetml/2006/main" count="499" uniqueCount="286">
  <si>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</si>
  <si>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</si>
  <si>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</si>
  <si>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</si>
  <si>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</si>
  <si>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</si>
  <si>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</si>
  <si>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</si>
  <si>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</si>
  <si>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</si>
  <si>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</si>
  <si>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</si>
  <si>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</si>
  <si>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</si>
  <si>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Ingresos por Intereses , Comisiones y Primas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</si>
  <si>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</si>
  <si>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</si>
  <si>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</si>
  <si>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</si>
  <si>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</si>
  <si>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</si>
  <si>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</si>
  <si>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</si>
  <si>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</si>
  <si>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</si>
  <si>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</si>
  <si>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</si>
  <si>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</si>
  <si>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</si>
  <si>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</si>
  <si>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</si>
  <si>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</si>
  <si>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</si>
  <si>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</si>
  <si>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</si>
  <si>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</si>
  <si>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</si>
  <si>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</si>
  <si>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</si>
  <si>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</si>
  <si>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</si>
  <si>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</si>
  <si>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</si>
  <si>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</si>
  <si>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</si>
  <si>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</si>
  <si>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</si>
  <si>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</si>
  <si>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</si>
  <si>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</si>
  <si>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</si>
  <si>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</si>
  <si>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</si>
  <si>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</si>
  <si>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</si>
  <si>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</si>
  <si>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</si>
  <si>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</si>
  <si>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</si>
  <si>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</si>
  <si>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</si>
  <si>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</si>
  <si>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</si>
  <si>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</si>
  <si>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</si>
  <si>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</si>
  <si>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</si>
  <si>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</si>
  <si>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</si>
  <si>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</si>
  <si>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</si>
  <si>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</si>
  <si>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</si>
  <si>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</si>
  <si>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</si>
  <si>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</si>
  <si>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</si>
  <si>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</si>
  <si>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</si>
  <si>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</si>
  <si>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</si>
  <si>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</si>
  <si>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</si>
  <si>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</si>
  <si>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</si>
  <si>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</si>
  <si>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</si>
  <si>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</si>
  <si>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</si>
  <si>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</si>
  <si>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</si>
  <si>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</si>
  <si>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</si>
  <si>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</si>
  <si>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</si>
  <si>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</si>
  <si>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</si>
  <si>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</si>
  <si>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</si>
  <si>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</si>
  <si>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</si>
  <si>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</si>
  <si>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</si>
  <si>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</si>
  <si>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</si>
  <si>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</si>
  <si>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</si>
  <si>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</si>
  <si>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</si>
  <si>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</si>
  <si>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</si>
  <si>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</si>
  <si>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</si>
  <si>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</si>
  <si>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</si>
  <si>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</si>
  <si>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</si>
  <si>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</si>
  <si>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</si>
  <si>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</si>
  <si>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</si>
  <si>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</si>
  <si>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</si>
  <si>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</si>
  <si>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</si>
  <si>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</si>
  <si>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</si>
  <si>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</si>
  <si>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</si>
  <si>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</si>
  <si>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</si>
  <si>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</si>
  <si>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</si>
  <si>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</si>
  <si>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</si>
  <si>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</si>
  <si>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</si>
  <si>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</si>
  <si>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</si>
  <si>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</si>
  <si>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</si>
  <si>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</si>
  <si>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</si>
  <si>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</si>
  <si>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</si>
  <si>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</si>
  <si>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</si>
  <si>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</si>
  <si>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</si>
  <si>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</si>
  <si>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</si>
  <si>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</si>
  <si>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</si>
  <si>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</si>
  <si>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</si>
  <si>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</si>
  <si>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</si>
  <si>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</si>
  <si>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</si>
  <si>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</si>
  <si>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</si>
  <si>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</si>
  <si>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</si>
  <si>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</si>
  <si>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</si>
  <si>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</si>
  <si>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</si>
  <si>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</si>
  <si>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</si>
  <si>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</si>
  <si>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</si>
  <si>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</si>
  <si>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</si>
  <si>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</si>
  <si>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</si>
  <si>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</si>
  <si>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</si>
  <si>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</si>
  <si>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</si>
  <si>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</si>
  <si>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</si>
  <si>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</si>
  <si>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</si>
  <si>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</si>
  <si>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</si>
  <si>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</si>
  <si>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</si>
  <si>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</si>
  <si>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</si>
  <si>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</si>
  <si>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</si>
  <si>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</si>
  <si>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</si>
  <si>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</si>
  <si>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</si>
  <si>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</si>
  <si>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</si>
  <si>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</si>
  <si>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</si>
  <si>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</si>
  <si>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</si>
  <si>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</si>
  <si>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</si>
  <si>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</si>
  <si>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</si>
  <si>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</si>
  <si>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</si>
  <si>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</si>
  <si>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</si>
  <si>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</si>
  <si>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</si>
  <si>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</si>
  <si>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</si>
  <si>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</si>
  <si>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</si>
  <si>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</si>
  <si>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</si>
  <si>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</si>
  <si>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</si>
  <si>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</si>
  <si>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</si>
  <si>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</si>
  <si>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</si>
  <si>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</si>
  <si>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</si>
  <si>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</si>
  <si>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</si>
  <si>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</si>
  <si>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</si>
  <si>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</si>
  <si>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</si>
  <si>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</si>
  <si>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</si>
  <si>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</si>
  <si>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</si>
  <si>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</si>
  <si>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</si>
  <si>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</si>
  <si>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</si>
  <si>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</si>
  <si>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</si>
  <si>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</si>
  <si>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</si>
  <si>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</si>
  <si>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</si>
  <si>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</si>
  <si>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</si>
  <si>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</si>
  <si>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</si>
  <si>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</si>
  <si>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</si>
  <si>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</si>
  <si>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</si>
  <si>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</si>
  <si>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</si>
  <si>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</si>
  <si>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</si>
  <si>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</si>
  <si>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</si>
  <si>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</si>
  <si>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</si>
  <si>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</si>
  <si>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</si>
  <si>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</si>
  <si>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</si>
  <si>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</si>
  <si>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</si>
  <si>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</si>
  <si>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</si>
  <si>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</si>
  <si>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</si>
  <si>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</si>
  <si>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</si>
  <si>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</si>
  <si>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
    Introducir valores para  AÑO: 2.017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</si>
  <si>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</si>
  <si>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</si>
  <si>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</si>
  <si>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</si>
  <si>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</si>
  <si>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</si>
  <si>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</si>
  <si>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</si>
  <si>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Diciembre 2016 / Marzo 2017</t>
  </si>
  <si>
    <t>Total B+V+S Dic 2016</t>
  </si>
  <si>
    <t>Total B+V+S Mar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</si>
</sst>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rgb="FFEBEBEB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rgb="FFEBEBEB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auto="1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auto="1"/>
      </right>
      <top/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/>
      <diagonal/>
    </border>
    <border>
      <left/>
      <right style="thin">
        <color auto="1"/>
      </right>
      <top style="thin">
        <color rgb="FFEBEBEB"/>
      </top>
      <bottom/>
      <diagonal/>
    </border>
    <border>
      <left style="medium">
        <color auto="1"/>
      </left>
      <right style="thin">
        <color rgb="FFEBEBEB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/>
      <bottom/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/>
      <diagonal/>
    </border>
    <border>
      <left style="thin">
        <color auto="1"/>
      </left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276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8" xfId="3" applyNumberFormat="1" applyFont="1" applyFill="1" applyBorder="1" applyAlignment="1">
      <alignment horizontal="center" vertical="center"/>
    </xf>
    <xf numFmtId="164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1" xfId="3" applyNumberFormat="1" applyFont="1" applyFill="1" applyBorder="1" applyAlignment="1">
      <alignment horizontal="center" vertical="center"/>
    </xf>
    <xf numFmtId="164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3" xfId="3" applyNumberFormat="1" applyFont="1" applyFill="1" applyBorder="1" applyAlignment="1">
      <alignment horizontal="center" vertical="center"/>
    </xf>
    <xf numFmtId="164" fontId="8" fillId="5" borderId="14" xfId="3" applyFont="1" applyFill="1" applyBorder="1" applyAlignment="1">
      <alignment vertical="center"/>
    </xf>
    <xf numFmtId="164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8" xfId="3" applyFont="1" applyFill="1" applyBorder="1" applyAlignment="1">
      <alignment horizontal="right" vertical="center"/>
    </xf>
    <xf numFmtId="165" fontId="7" fillId="5" borderId="16" xfId="3" applyNumberFormat="1" applyFont="1" applyFill="1" applyBorder="1" applyAlignment="1">
      <alignment horizontal="center" vertical="center"/>
    </xf>
    <xf numFmtId="164" fontId="7" fillId="5" borderId="17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5" fontId="7" fillId="9" borderId="16" xfId="3" applyNumberFormat="1" applyFont="1" applyFill="1" applyBorder="1" applyAlignment="1">
      <alignment horizontal="center" vertical="center"/>
    </xf>
    <xf numFmtId="164" fontId="7" fillId="9" borderId="17" xfId="3" applyFont="1" applyFill="1" applyBorder="1" applyAlignment="1">
      <alignment vertical="center"/>
    </xf>
    <xf numFmtId="164" fontId="7" fillId="7" borderId="20" xfId="3" applyFont="1" applyFill="1" applyBorder="1" applyAlignment="1">
      <alignment horizontal="right" vertical="center"/>
    </xf>
    <xf numFmtId="164" fontId="7" fillId="7" borderId="21" xfId="3" applyFont="1" applyFill="1" applyBorder="1" applyAlignment="1">
      <alignment horizontal="right" vertical="center"/>
    </xf>
    <xf numFmtId="164" fontId="8" fillId="10" borderId="18" xfId="3" applyFont="1" applyFill="1" applyBorder="1" applyAlignment="1">
      <alignment horizontal="right" vertical="center"/>
    </xf>
    <xf numFmtId="164" fontId="7" fillId="10" borderId="19" xfId="3" applyFont="1" applyFill="1" applyBorder="1" applyAlignment="1">
      <alignment horizontal="right" vertical="center"/>
    </xf>
    <xf numFmtId="164" fontId="7" fillId="10" borderId="21" xfId="3" applyFont="1" applyFill="1" applyBorder="1" applyAlignment="1">
      <alignment horizontal="right" vertical="center"/>
    </xf>
    <xf numFmtId="164" fontId="8" fillId="11" borderId="18" xfId="3" applyFont="1" applyFill="1" applyBorder="1" applyAlignment="1">
      <alignment horizontal="right" vertical="center"/>
    </xf>
    <xf numFmtId="164" fontId="7" fillId="11" borderId="19" xfId="3" applyFont="1" applyFill="1" applyBorder="1" applyAlignment="1">
      <alignment horizontal="right" vertical="center"/>
    </xf>
    <xf numFmtId="164" fontId="7" fillId="11" borderId="21" xfId="3" applyFont="1" applyFill="1" applyBorder="1" applyAlignment="1">
      <alignment horizontal="right" vertical="center"/>
    </xf>
    <xf numFmtId="165" fontId="8" fillId="5" borderId="16" xfId="3" applyNumberFormat="1" applyFont="1" applyFill="1" applyBorder="1" applyAlignment="1">
      <alignment horizontal="center" vertical="center"/>
    </xf>
    <xf numFmtId="164" fontId="8" fillId="5" borderId="17" xfId="3" applyFont="1" applyFill="1" applyBorder="1" applyAlignment="1">
      <alignment vertical="center"/>
    </xf>
    <xf numFmtId="164" fontId="8" fillId="5" borderId="18" xfId="3" applyFont="1" applyFill="1" applyBorder="1" applyAlignment="1">
      <alignment horizontal="right"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8" fillId="12" borderId="23" xfId="2" applyNumberFormat="1" applyFont="1" applyFill="1" applyBorder="1" applyAlignment="1">
      <alignment horizontal="left" vertical="center"/>
    </xf>
    <xf numFmtId="164" fontId="7" fillId="12" borderId="22" xfId="2" applyNumberFormat="1" applyFont="1" applyFill="1" applyBorder="1" applyAlignment="1">
      <alignment horizontal="left" vertical="center"/>
    </xf>
    <xf numFmtId="164" fontId="7" fillId="4" borderId="23" xfId="2" applyNumberFormat="1" applyFont="1" applyFill="1" applyBorder="1" applyAlignment="1">
      <alignment horizontal="left" vertical="center"/>
    </xf>
    <xf numFmtId="164" fontId="8" fillId="13" borderId="23" xfId="2" applyNumberFormat="1" applyFont="1" applyFill="1" applyBorder="1" applyAlignment="1">
      <alignment horizontal="left" vertical="center"/>
    </xf>
    <xf numFmtId="164" fontId="7" fillId="13" borderId="22" xfId="2" applyNumberFormat="1" applyFont="1" applyFill="1" applyBorder="1" applyAlignment="1">
      <alignment horizontal="left" vertical="center"/>
    </xf>
    <xf numFmtId="164" fontId="8" fillId="14" borderId="23" xfId="2" applyNumberFormat="1" applyFont="1" applyFill="1" applyBorder="1" applyAlignment="1">
      <alignment horizontal="left" vertical="center"/>
    </xf>
    <xf numFmtId="164" fontId="7" fillId="14" borderId="22" xfId="2" applyNumberFormat="1" applyFont="1" applyFill="1" applyBorder="1" applyAlignment="1">
      <alignment horizontal="left" vertical="center"/>
    </xf>
    <xf numFmtId="164" fontId="8" fillId="15" borderId="23" xfId="2" applyNumberFormat="1" applyFont="1" applyFill="1" applyBorder="1" applyAlignment="1">
      <alignment horizontal="left" vertical="center"/>
    </xf>
    <xf numFmtId="164" fontId="7" fillId="15" borderId="22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25" xfId="3" applyFont="1" applyFill="1" applyBorder="1" applyAlignment="1">
      <alignment vertical="center"/>
    </xf>
    <xf numFmtId="164" fontId="13" fillId="8" borderId="23" xfId="2" applyNumberFormat="1" applyFont="1" applyFill="1" applyBorder="1" applyAlignment="1">
      <alignment horizontal="left"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2" xfId="3" applyFont="1" applyFill="1" applyBorder="1" applyAlignment="1">
      <alignment vertical="center"/>
    </xf>
    <xf numFmtId="164" fontId="7" fillId="4" borderId="22" xfId="2" applyNumberFormat="1" applyFont="1" applyFill="1" applyBorder="1" applyAlignment="1">
      <alignment horizontal="left" vertical="center"/>
    </xf>
    <xf numFmtId="165" fontId="7" fillId="9" borderId="13" xfId="3" applyNumberFormat="1" applyFont="1" applyFill="1" applyBorder="1" applyAlignment="1">
      <alignment horizontal="center" vertical="center"/>
    </xf>
    <xf numFmtId="164" fontId="7" fillId="9" borderId="14" xfId="3" applyFont="1" applyFill="1" applyBorder="1" applyAlignment="1">
      <alignment vertical="center"/>
    </xf>
    <xf numFmtId="164" fontId="8" fillId="18" borderId="23" xfId="2" applyNumberFormat="1" applyFont="1" applyFill="1" applyBorder="1" applyAlignment="1">
      <alignment horizontal="left" vertical="center"/>
    </xf>
    <xf numFmtId="164" fontId="7" fillId="18" borderId="22" xfId="2" applyNumberFormat="1" applyFont="1" applyFill="1" applyBorder="1" applyAlignment="1">
      <alignment horizontal="left" vertical="center"/>
    </xf>
    <xf numFmtId="164" fontId="8" fillId="19" borderId="23" xfId="2" applyNumberFormat="1" applyFont="1" applyFill="1" applyBorder="1" applyAlignment="1">
      <alignment horizontal="left" vertical="center"/>
    </xf>
    <xf numFmtId="164" fontId="7" fillId="19" borderId="22" xfId="2" applyNumberFormat="1" applyFont="1" applyFill="1" applyBorder="1" applyAlignment="1">
      <alignment horizontal="left" vertical="center"/>
    </xf>
    <xf numFmtId="164" fontId="8" fillId="20" borderId="23" xfId="2" applyNumberFormat="1" applyFont="1" applyFill="1" applyBorder="1" applyAlignment="1">
      <alignment horizontal="left" vertical="center"/>
    </xf>
    <xf numFmtId="164" fontId="7" fillId="20" borderId="22" xfId="2" applyNumberFormat="1" applyFont="1" applyFill="1" applyBorder="1" applyAlignment="1">
      <alignment horizontal="left" vertical="center"/>
    </xf>
    <xf numFmtId="165" fontId="8" fillId="9" borderId="16" xfId="3" applyNumberFormat="1" applyFont="1" applyFill="1" applyBorder="1" applyAlignment="1">
      <alignment horizontal="center" vertical="center"/>
    </xf>
    <xf numFmtId="164" fontId="8" fillId="9" borderId="17" xfId="3" applyFont="1" applyFill="1" applyBorder="1" applyAlignment="1">
      <alignment vertical="center"/>
    </xf>
    <xf numFmtId="165" fontId="7" fillId="5" borderId="24" xfId="3" applyNumberFormat="1" applyFont="1" applyFill="1" applyBorder="1" applyAlignment="1">
      <alignment horizontal="center" vertical="center"/>
    </xf>
    <xf numFmtId="164" fontId="7" fillId="5" borderId="25" xfId="3" applyFont="1" applyFill="1" applyBorder="1" applyAlignment="1">
      <alignment vertical="center"/>
    </xf>
    <xf numFmtId="164" fontId="8" fillId="21" borderId="23" xfId="2" applyNumberFormat="1" applyFont="1" applyFill="1" applyBorder="1" applyAlignment="1">
      <alignment horizontal="left" vertical="center"/>
    </xf>
    <xf numFmtId="164" fontId="7" fillId="21" borderId="22" xfId="2" applyNumberFormat="1" applyFont="1" applyFill="1" applyBorder="1" applyAlignment="1">
      <alignment horizontal="left" vertical="center"/>
    </xf>
    <xf numFmtId="164" fontId="8" fillId="22" borderId="23" xfId="2" applyNumberFormat="1" applyFont="1" applyFill="1" applyBorder="1" applyAlignment="1">
      <alignment horizontal="left" vertical="center"/>
    </xf>
    <xf numFmtId="164" fontId="14" fillId="5" borderId="17" xfId="3" applyFont="1" applyFill="1" applyBorder="1" applyAlignment="1">
      <alignment vertical="center"/>
    </xf>
    <xf numFmtId="164" fontId="7" fillId="22" borderId="22" xfId="2" applyNumberFormat="1" applyFont="1" applyFill="1" applyBorder="1" applyAlignment="1">
      <alignment horizontal="left" vertical="center"/>
    </xf>
    <xf numFmtId="164" fontId="14" fillId="9" borderId="17" xfId="3" applyFont="1" applyFill="1" applyBorder="1" applyAlignment="1">
      <alignment vertical="center"/>
    </xf>
    <xf numFmtId="165" fontId="7" fillId="9" borderId="29" xfId="3" applyNumberFormat="1" applyFont="1" applyFill="1" applyBorder="1" applyAlignment="1">
      <alignment horizontal="center" vertical="center"/>
    </xf>
    <xf numFmtId="164" fontId="7" fillId="9" borderId="30" xfId="3" applyFont="1" applyFill="1" applyBorder="1" applyAlignment="1">
      <alignment vertical="center"/>
    </xf>
    <xf numFmtId="164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2" xfId="3" applyNumberFormat="1" applyFont="1" applyFill="1" applyBorder="1" applyAlignment="1">
      <alignment horizontal="center" vertical="center"/>
    </xf>
    <xf numFmtId="164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5" xfId="3" applyNumberFormat="1" applyFont="1" applyFill="1" applyBorder="1" applyAlignment="1">
      <alignment horizontal="center" vertical="center"/>
    </xf>
    <xf numFmtId="164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164" fontId="7" fillId="8" borderId="18" xfId="3" applyFont="1" applyFill="1" applyBorder="1" applyAlignment="1">
      <alignment horizontal="right" vertical="center"/>
    </xf>
    <xf numFmtId="164" fontId="7" fillId="8" borderId="38" xfId="5" applyNumberFormat="1" applyFont="1" applyFill="1" applyBorder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1" borderId="42" xfId="3" applyFont="1" applyFill="1" applyBorder="1" applyAlignment="1">
      <alignment horizontal="right" vertical="center"/>
    </xf>
    <xf numFmtId="164" fontId="7" fillId="18" borderId="23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8" borderId="42" xfId="3" applyFont="1" applyFill="1" applyBorder="1" applyAlignment="1">
      <alignment horizontal="right" vertical="center"/>
    </xf>
    <xf numFmtId="164" fontId="7" fillId="17" borderId="23" xfId="3" applyFont="1" applyFill="1" applyBorder="1" applyAlignment="1">
      <alignment horizontal="right" vertical="center"/>
    </xf>
    <xf numFmtId="164" fontId="7" fillId="17" borderId="38" xfId="5" applyNumberFormat="1" applyFont="1" applyFill="1" applyBorder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5" borderId="42" xfId="3" applyFont="1" applyFill="1" applyBorder="1" applyAlignment="1">
      <alignment horizontal="right" vertical="center"/>
    </xf>
    <xf numFmtId="164" fontId="7" fillId="22" borderId="23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22" borderId="42" xfId="3" applyFont="1" applyFill="1" applyBorder="1" applyAlignment="1">
      <alignment horizontal="right" vertical="center"/>
    </xf>
    <xf numFmtId="164" fontId="7" fillId="0" borderId="23" xfId="3" applyFont="1" applyFill="1" applyBorder="1" applyAlignment="1">
      <alignment horizontal="right" vertical="center"/>
    </xf>
    <xf numFmtId="164" fontId="7" fillId="4" borderId="38" xfId="5" applyNumberFormat="1" applyFont="1" applyFill="1" applyBorder="1" applyAlignment="1">
      <alignment horizontal="lef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16" borderId="42" xfId="3" applyFont="1" applyFill="1" applyBorder="1" applyAlignment="1">
      <alignment horizontal="right" vertical="center"/>
    </xf>
    <xf numFmtId="164" fontId="7" fillId="5" borderId="18" xfId="3" applyFont="1" applyFill="1" applyBorder="1" applyAlignment="1">
      <alignment horizontal="right" vertical="center"/>
    </xf>
    <xf numFmtId="164" fontId="7" fillId="23" borderId="18" xfId="3" applyFont="1" applyFill="1" applyBorder="1" applyAlignment="1">
      <alignment horizontal="right" vertical="center"/>
    </xf>
    <xf numFmtId="164" fontId="7" fillId="23" borderId="38" xfId="5" applyNumberFormat="1" applyFont="1" applyFill="1" applyBorder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12" borderId="42" xfId="3" applyFont="1" applyFill="1" applyBorder="1" applyAlignment="1">
      <alignment horizontal="right" vertical="center"/>
    </xf>
    <xf numFmtId="164" fontId="7" fillId="21" borderId="23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21" borderId="41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5" borderId="42" xfId="3" applyFont="1" applyFill="1" applyBorder="1" applyAlignment="1">
      <alignment horizontal="right" vertical="center"/>
    </xf>
    <xf numFmtId="164" fontId="7" fillId="19" borderId="39" xfId="3" applyFont="1" applyFill="1" applyBorder="1" applyAlignment="1">
      <alignment horizontal="right" vertical="center"/>
    </xf>
    <xf numFmtId="165" fontId="7" fillId="3" borderId="16" xfId="3" applyNumberFormat="1" applyFont="1" applyFill="1" applyBorder="1" applyAlignment="1">
      <alignment horizontal="center" vertical="center"/>
    </xf>
    <xf numFmtId="164" fontId="7" fillId="3" borderId="17" xfId="3" applyFont="1" applyFill="1" applyBorder="1" applyAlignment="1">
      <alignment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19" borderId="42" xfId="3" applyFont="1" applyFill="1" applyBorder="1" applyAlignment="1">
      <alignment horizontal="right" vertical="center"/>
    </xf>
    <xf numFmtId="164" fontId="7" fillId="26" borderId="23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6" borderId="41" xfId="3" applyFont="1" applyFill="1" applyBorder="1" applyAlignment="1">
      <alignment horizontal="right" vertical="center"/>
    </xf>
    <xf numFmtId="164" fontId="7" fillId="21" borderId="43" xfId="3" applyFont="1" applyFill="1" applyBorder="1" applyAlignment="1">
      <alignment horizontal="right" vertical="center"/>
    </xf>
    <xf numFmtId="164" fontId="7" fillId="4" borderId="23" xfId="5" applyNumberFormat="1" applyFont="1" applyFill="1" applyBorder="1" applyAlignment="1">
      <alignment horizontal="lef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4" xfId="3" applyFont="1" applyFill="1" applyBorder="1" applyAlignment="1">
      <alignment horizontal="right" vertical="center"/>
    </xf>
    <xf numFmtId="164" fontId="7" fillId="25" borderId="23" xfId="3" applyFont="1" applyFill="1" applyBorder="1" applyAlignment="1">
      <alignment horizontal="right" vertical="center"/>
    </xf>
    <xf numFmtId="164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6" xfId="3" applyNumberFormat="1" applyFont="1" applyFill="1" applyBorder="1" applyAlignment="1">
      <alignment horizontal="center" vertical="center"/>
    </xf>
    <xf numFmtId="164" fontId="8" fillId="3" borderId="17" xfId="3" applyFont="1" applyFill="1" applyBorder="1" applyAlignment="1">
      <alignment vertical="center"/>
    </xf>
    <xf numFmtId="165" fontId="7" fillId="0" borderId="16" xfId="3" applyNumberFormat="1" applyFont="1" applyFill="1" applyBorder="1" applyAlignment="1">
      <alignment horizontal="center" vertical="center"/>
    </xf>
    <xf numFmtId="164" fontId="7" fillId="0" borderId="17" xfId="3" applyFont="1" applyFill="1" applyBorder="1" applyAlignment="1">
      <alignment vertical="center"/>
    </xf>
    <xf numFmtId="165" fontId="7" fillId="28" borderId="16" xfId="3" applyNumberFormat="1" applyFont="1" applyFill="1" applyBorder="1" applyAlignment="1">
      <alignment horizontal="center" vertical="center"/>
    </xf>
    <xf numFmtId="165" fontId="7" fillId="3" borderId="24" xfId="3" applyNumberFormat="1" applyFont="1" applyFill="1" applyBorder="1" applyAlignment="1">
      <alignment horizontal="center" vertical="center"/>
    </xf>
    <xf numFmtId="165" fontId="8" fillId="3" borderId="13" xfId="3" applyNumberFormat="1" applyFont="1" applyFill="1" applyBorder="1" applyAlignment="1">
      <alignment horizontal="center" vertical="center"/>
    </xf>
    <xf numFmtId="165" fontId="7" fillId="0" borderId="24" xfId="3" applyNumberFormat="1" applyFont="1" applyFill="1" applyBorder="1" applyAlignment="1">
      <alignment horizontal="center" vertical="center"/>
    </xf>
    <xf numFmtId="164" fontId="8" fillId="0" borderId="17" xfId="3" applyFont="1" applyFill="1" applyBorder="1" applyAlignment="1">
      <alignment vertical="center"/>
    </xf>
    <xf numFmtId="165" fontId="8" fillId="28" borderId="13" xfId="3" applyNumberFormat="1" applyFont="1" applyFill="1" applyBorder="1" applyAlignment="1">
      <alignment horizontal="center" vertical="center"/>
    </xf>
    <xf numFmtId="164" fontId="8" fillId="28" borderId="17" xfId="3" applyFont="1" applyFill="1" applyBorder="1" applyAlignment="1">
      <alignment vertical="center"/>
    </xf>
    <xf numFmtId="165" fontId="8" fillId="3" borderId="26" xfId="3" applyNumberFormat="1" applyFont="1" applyFill="1" applyBorder="1" applyAlignment="1">
      <alignment horizontal="center" vertical="center"/>
    </xf>
    <xf numFmtId="164" fontId="8" fillId="3" borderId="27" xfId="3" applyFont="1" applyFill="1" applyBorder="1" applyAlignment="1">
      <alignment vertical="center"/>
    </xf>
    <xf numFmtId="165" fontId="7" fillId="3" borderId="13" xfId="3" applyNumberFormat="1" applyFont="1" applyFill="1" applyBorder="1" applyAlignment="1">
      <alignment horizontal="center" vertical="center"/>
    </xf>
    <xf numFmtId="164" fontId="7" fillId="3" borderId="14" xfId="3" applyFont="1" applyFill="1" applyBorder="1" applyAlignment="1">
      <alignment vertical="center"/>
    </xf>
    <xf numFmtId="165" fontId="8" fillId="0" borderId="16" xfId="3" applyNumberFormat="1" applyFont="1" applyFill="1" applyBorder="1" applyAlignment="1">
      <alignment horizontal="center" vertical="center"/>
    </xf>
    <xf numFmtId="165" fontId="8" fillId="8" borderId="16" xfId="3" applyNumberFormat="1" applyFont="1" applyFill="1" applyBorder="1" applyAlignment="1">
      <alignment horizontal="center" vertical="center"/>
    </xf>
    <xf numFmtId="164" fontId="8" fillId="8" borderId="17" xfId="3" applyFont="1" applyFill="1" applyBorder="1" applyAlignment="1">
      <alignment vertical="center"/>
    </xf>
    <xf numFmtId="164" fontId="18" fillId="0" borderId="17" xfId="3" applyFont="1" applyFill="1" applyBorder="1" applyAlignment="1">
      <alignment vertical="center"/>
    </xf>
    <xf numFmtId="164" fontId="18" fillId="3" borderId="17" xfId="3" applyFont="1" applyFill="1" applyBorder="1" applyAlignment="1">
      <alignment vertical="center"/>
    </xf>
    <xf numFmtId="164" fontId="7" fillId="28" borderId="46" xfId="3" applyFont="1" applyFill="1" applyBorder="1" applyAlignment="1">
      <alignment vertical="center"/>
    </xf>
    <xf numFmtId="164" fontId="7" fillId="7" borderId="23" xfId="2" applyNumberFormat="1" applyFont="1" applyFill="1" applyBorder="1" applyAlignment="1">
      <alignment horizontal="left" vertical="center"/>
    </xf>
    <xf numFmtId="164" fontId="7" fillId="30" borderId="23" xfId="2" applyNumberFormat="1" applyFont="1" applyFill="1" applyBorder="1" applyAlignment="1">
      <alignment horizontal="left" vertical="center"/>
    </xf>
    <xf numFmtId="164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164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164" fontId="8" fillId="4" borderId="44" xfId="2" applyNumberFormat="1" applyFont="1" applyFill="1" applyBorder="1" applyAlignment="1">
      <alignment horizontal="left" vertical="center"/>
    </xf>
    <xf numFmtId="164" fontId="8" fillId="11" borderId="49" xfId="3" applyFont="1" applyFill="1" applyBorder="1" applyAlignment="1">
      <alignment horizontal="right" vertical="center"/>
    </xf>
    <xf numFmtId="164" fontId="8" fillId="30" borderId="49" xfId="2" applyNumberFormat="1" applyFont="1" applyFill="1" applyBorder="1" applyAlignment="1">
      <alignment horizontal="left" vertical="center"/>
    </xf>
    <xf numFmtId="164" fontId="8" fillId="13" borderId="49" xfId="2" applyNumberFormat="1" applyFont="1" applyFill="1" applyBorder="1" applyAlignment="1">
      <alignment horizontal="left" vertical="center"/>
    </xf>
    <xf numFmtId="164" fontId="8" fillId="14" borderId="49" xfId="2" applyNumberFormat="1" applyFont="1" applyFill="1" applyBorder="1" applyAlignment="1">
      <alignment horizontal="left" vertical="center"/>
    </xf>
    <xf numFmtId="164" fontId="8" fillId="15" borderId="49" xfId="2" applyNumberFormat="1" applyFont="1" applyFill="1" applyBorder="1" applyAlignment="1">
      <alignment horizontal="left" vertical="center"/>
    </xf>
    <xf numFmtId="164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164" fontId="8" fillId="31" borderId="18" xfId="3" applyFont="1" applyFill="1" applyBorder="1" applyAlignment="1">
      <alignment horizontal="right" vertical="center"/>
    </xf>
    <xf numFmtId="164" fontId="8" fillId="6" borderId="44" xfId="2" applyNumberFormat="1" applyFont="1" applyFill="1" applyBorder="1" applyAlignment="1">
      <alignment horizontal="left" vertical="center"/>
    </xf>
    <xf numFmtId="164" fontId="8" fillId="6" borderId="23" xfId="2" applyNumberFormat="1" applyFont="1" applyFill="1" applyBorder="1" applyAlignment="1">
      <alignment horizontal="left" vertical="center"/>
    </xf>
    <xf numFmtId="164" fontId="8" fillId="29" borderId="44" xfId="2" applyNumberFormat="1" applyFont="1" applyFill="1" applyBorder="1" applyAlignment="1">
      <alignment horizontal="left" vertical="center"/>
    </xf>
    <xf numFmtId="164" fontId="8" fillId="29" borderId="23" xfId="2" applyNumberFormat="1" applyFont="1" applyFill="1" applyBorder="1" applyAlignment="1">
      <alignment horizontal="left" vertical="center"/>
    </xf>
    <xf numFmtId="164" fontId="8" fillId="27" borderId="23" xfId="2" applyNumberFormat="1" applyFont="1" applyFill="1" applyBorder="1" applyAlignment="1">
      <alignment horizontal="left" vertical="center"/>
    </xf>
    <xf numFmtId="164" fontId="8" fillId="32" borderId="23" xfId="2" applyNumberFormat="1" applyFont="1" applyFill="1" applyBorder="1" applyAlignment="1">
      <alignment horizontal="left" vertical="center"/>
    </xf>
    <xf numFmtId="164" fontId="8" fillId="33" borderId="44" xfId="2" applyNumberFormat="1" applyFont="1" applyFill="1" applyBorder="1" applyAlignment="1">
      <alignment horizontal="left" vertical="center"/>
    </xf>
    <xf numFmtId="164" fontId="12" fillId="33" borderId="23" xfId="2" applyNumberFormat="1" applyFont="1" applyFill="1" applyBorder="1" applyAlignment="1">
      <alignment horizontal="left" vertical="center"/>
    </xf>
    <xf numFmtId="164" fontId="12" fillId="8" borderId="27" xfId="3" applyFont="1" applyFill="1" applyBorder="1" applyAlignment="1">
      <alignment vertical="center"/>
    </xf>
    <xf numFmtId="164" fontId="8" fillId="8" borderId="23" xfId="2" applyNumberFormat="1" applyFont="1" applyFill="1" applyBorder="1" applyAlignment="1">
      <alignment horizontal="left" vertical="center"/>
    </xf>
    <xf numFmtId="165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4" xfId="3" applyFont="1" applyFill="1" applyBorder="1" applyAlignment="1">
      <alignment vertical="center"/>
    </xf>
    <xf numFmtId="164" fontId="9" fillId="9" borderId="17" xfId="3" applyFont="1" applyFill="1" applyBorder="1" applyAlignment="1">
      <alignment vertical="center"/>
    </xf>
    <xf numFmtId="164" fontId="18" fillId="5" borderId="17" xfId="3" applyFont="1" applyFill="1" applyBorder="1" applyAlignment="1">
      <alignment vertical="center"/>
    </xf>
    <xf numFmtId="164" fontId="18" fillId="9" borderId="17" xfId="3" applyFont="1" applyFill="1" applyBorder="1" applyAlignment="1">
      <alignment vertical="center"/>
    </xf>
    <xf numFmtId="164" fontId="9" fillId="5" borderId="17" xfId="3" applyFont="1" applyFill="1" applyBorder="1" applyAlignment="1">
      <alignment vertical="center"/>
    </xf>
    <xf numFmtId="164" fontId="9" fillId="21" borderId="17" xfId="3" applyFont="1" applyFill="1" applyBorder="1" applyAlignment="1">
      <alignment vertical="center"/>
    </xf>
    <xf numFmtId="164" fontId="18" fillId="21" borderId="17" xfId="3" applyFont="1" applyFill="1" applyBorder="1" applyAlignment="1">
      <alignment vertical="center"/>
    </xf>
    <xf numFmtId="164" fontId="18" fillId="5" borderId="25" xfId="3" applyFont="1" applyFill="1" applyBorder="1" applyAlignment="1">
      <alignment vertical="center"/>
    </xf>
    <xf numFmtId="164" fontId="9" fillId="21" borderId="27" xfId="3" applyFont="1" applyFill="1" applyBorder="1" applyAlignment="1">
      <alignment vertical="center"/>
    </xf>
    <xf numFmtId="164" fontId="9" fillId="20" borderId="14" xfId="3" applyFont="1" applyFill="1" applyBorder="1" applyAlignment="1">
      <alignment vertical="center"/>
    </xf>
    <xf numFmtId="164" fontId="9" fillId="0" borderId="17" xfId="3" applyFont="1" applyFill="1" applyBorder="1" applyAlignment="1">
      <alignment vertical="center"/>
    </xf>
    <xf numFmtId="164" fontId="18" fillId="0" borderId="25" xfId="3" applyFont="1" applyFill="1" applyBorder="1" applyAlignment="1">
      <alignment vertical="center"/>
    </xf>
    <xf numFmtId="164" fontId="9" fillId="3" borderId="27" xfId="3" applyFont="1" applyFill="1" applyBorder="1" applyAlignment="1">
      <alignment vertical="center"/>
    </xf>
    <xf numFmtId="164" fontId="9" fillId="5" borderId="14" xfId="3" applyFont="1" applyFill="1" applyBorder="1" applyAlignment="1">
      <alignment vertical="center"/>
    </xf>
    <xf numFmtId="164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3" xfId="3" applyNumberFormat="1" applyFont="1" applyFill="1" applyBorder="1" applyAlignment="1">
      <alignment horizontal="center" vertical="center"/>
    </xf>
    <xf numFmtId="165" fontId="9" fillId="9" borderId="16" xfId="3" applyNumberFormat="1" applyFont="1" applyFill="1" applyBorder="1" applyAlignment="1">
      <alignment horizontal="center" vertical="center"/>
    </xf>
    <xf numFmtId="165" fontId="18" fillId="5" borderId="16" xfId="3" applyNumberFormat="1" applyFont="1" applyFill="1" applyBorder="1" applyAlignment="1">
      <alignment horizontal="center" vertical="center"/>
    </xf>
    <xf numFmtId="165" fontId="18" fillId="9" borderId="16" xfId="3" applyNumberFormat="1" applyFont="1" applyFill="1" applyBorder="1" applyAlignment="1">
      <alignment horizontal="center" vertical="center"/>
    </xf>
    <xf numFmtId="165" fontId="9" fillId="5" borderId="16" xfId="3" applyNumberFormat="1" applyFont="1" applyFill="1" applyBorder="1" applyAlignment="1">
      <alignment horizontal="center" vertical="center"/>
    </xf>
    <xf numFmtId="165" fontId="9" fillId="21" borderId="16" xfId="3" applyNumberFormat="1" applyFont="1" applyFill="1" applyBorder="1" applyAlignment="1">
      <alignment horizontal="center" vertical="center"/>
    </xf>
    <xf numFmtId="165" fontId="18" fillId="21" borderId="16" xfId="3" applyNumberFormat="1" applyFont="1" applyFill="1" applyBorder="1" applyAlignment="1">
      <alignment horizontal="center" vertical="center"/>
    </xf>
    <xf numFmtId="165" fontId="18" fillId="5" borderId="24" xfId="3" applyNumberFormat="1" applyFont="1" applyFill="1" applyBorder="1" applyAlignment="1">
      <alignment horizontal="center" vertical="center"/>
    </xf>
    <xf numFmtId="165" fontId="9" fillId="21" borderId="26" xfId="3" applyNumberFormat="1" applyFont="1" applyFill="1" applyBorder="1" applyAlignment="1">
      <alignment horizontal="center" vertical="center"/>
    </xf>
    <xf numFmtId="165" fontId="9" fillId="20" borderId="13" xfId="3" applyNumberFormat="1" applyFont="1" applyFill="1" applyBorder="1" applyAlignment="1">
      <alignment horizontal="center" vertical="center"/>
    </xf>
    <xf numFmtId="165" fontId="9" fillId="0" borderId="16" xfId="3" applyNumberFormat="1" applyFont="1" applyFill="1" applyBorder="1" applyAlignment="1">
      <alignment horizontal="center" vertical="center"/>
    </xf>
    <xf numFmtId="165" fontId="18" fillId="3" borderId="16" xfId="3" applyNumberFormat="1" applyFont="1" applyFill="1" applyBorder="1" applyAlignment="1">
      <alignment horizontal="center" vertical="center"/>
    </xf>
    <xf numFmtId="165" fontId="18" fillId="0" borderId="16" xfId="3" applyNumberFormat="1" applyFont="1" applyFill="1" applyBorder="1" applyAlignment="1">
      <alignment horizontal="center" vertical="center"/>
    </xf>
    <xf numFmtId="165" fontId="18" fillId="0" borderId="24" xfId="3" applyNumberFormat="1" applyFont="1" applyFill="1" applyBorder="1" applyAlignment="1">
      <alignment horizontal="center" vertical="center"/>
    </xf>
    <xf numFmtId="165" fontId="9" fillId="3" borderId="26" xfId="3" applyNumberFormat="1" applyFont="1" applyFill="1" applyBorder="1" applyAlignment="1">
      <alignment horizontal="center" vertical="center"/>
    </xf>
    <xf numFmtId="165" fontId="9" fillId="5" borderId="13" xfId="3" applyNumberFormat="1" applyFont="1" applyFill="1" applyBorder="1" applyAlignment="1">
      <alignment horizontal="center" vertical="center"/>
    </xf>
    <xf numFmtId="165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164" fontId="7" fillId="5" borderId="55" xfId="3" applyFont="1" applyFill="1" applyBorder="1" applyAlignment="1">
      <alignment horizontal="right"/>
    </xf>
    <xf numFmtId="164" fontId="7" fillId="9" borderId="55" xfId="3" applyFont="1" applyFill="1" applyBorder="1" applyAlignment="1">
      <alignment horizontal="right"/>
    </xf>
    <xf numFmtId="164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164" fontId="26" fillId="5" borderId="55" xfId="1" applyFont="1" applyFill="1" applyBorder="1" applyAlignment="1">
      <alignment horizontal="right"/>
    </xf>
    <xf numFmtId="164" fontId="7" fillId="5" borderId="55" xfId="1" applyFont="1" applyFill="1" applyBorder="1" applyAlignment="1">
      <alignment horizontal="right"/>
    </xf>
    <xf numFmtId="164" fontId="26" fillId="9" borderId="55" xfId="1" applyFont="1" applyFill="1" applyBorder="1" applyAlignment="1">
      <alignment horizontal="right"/>
    </xf>
    <xf numFmtId="164" fontId="26" fillId="4" borderId="55" xfId="1" applyFont="1" applyFill="1" applyBorder="1" applyAlignment="1">
      <alignment horizontal="right"/>
    </xf>
    <xf numFmtId="164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164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0" fontId="4" fillId="2" borderId="58" xfId="0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 wrapText="1"/>
    </xf>
    <xf numFmtId="164" fontId="4" fillId="2" borderId="59" xfId="1" applyFont="1" applyFill="1" applyBorder="1" applyAlignment="1">
      <alignment horizontal="center" vertical="center" wrapText="1"/>
    </xf>
    <xf numFmtId="164" fontId="5" fillId="0" borderId="57" xfId="1" applyFont="1" applyBorder="1" applyAlignment="1">
      <alignment horizontal="center" vertical="center"/>
    </xf>
    <xf numFmtId="9" fontId="0" fillId="0" borderId="57" xfId="7" applyFont="1" applyBorder="1" applyAlignment="1">
      <alignment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31.33203125" style="75" customWidth="1"/>
    <col min="2" max="2" width="4.6640625" style="192" customWidth="1"/>
    <col min="3" max="3" width="55.83203125" style="75" customWidth="1"/>
    <col min="4" max="5" width="18.5" style="75" bestFit="1" customWidth="1"/>
    <col min="6" max="6" width="16.5" style="75" bestFit="1" customWidth="1"/>
    <col min="7" max="16384" width="10.83203125" style="75"/>
  </cols>
  <sheetData>
    <row r="1" spans="1:6" s="8" customFormat="1" ht="10.25" customHeight="1" x14ac:dyDescent="0.2"/>
    <row r="2" spans="1:6" s="12" customFormat="1" ht="15" customHeight="1" x14ac:dyDescent="0.2">
      <c r="A2" s="269" t="s">
        <v>154</v>
      </c>
      <c r="B2" s="9"/>
      <c r="C2" s="10"/>
      <c r="D2" s="11"/>
      <c r="E2" s="11"/>
      <c r="F2" s="167"/>
    </row>
    <row r="3" spans="1:6" s="16" customFormat="1" ht="27" thickBot="1" x14ac:dyDescent="0.25">
      <c r="A3" s="270"/>
      <c r="B3" s="13"/>
      <c r="C3" s="14" t="s">
        <v>271</v>
      </c>
      <c r="D3" s="15" t="s">
        <v>23</v>
      </c>
      <c r="E3" s="15" t="s">
        <v>134</v>
      </c>
      <c r="F3" s="168" t="s">
        <v>134</v>
      </c>
    </row>
    <row r="4" spans="1:6" s="20" customFormat="1" ht="19.75" customHeight="1" thickBot="1" x14ac:dyDescent="0.25">
      <c r="A4" s="4"/>
      <c r="B4" s="17"/>
      <c r="C4" s="18" t="s">
        <v>24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5" customHeight="1" thickBot="1" x14ac:dyDescent="0.25">
      <c r="A5" s="6"/>
      <c r="B5" s="143">
        <v>1</v>
      </c>
      <c r="C5" s="144" t="s">
        <v>25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5" customHeight="1" x14ac:dyDescent="0.2">
      <c r="A6" s="6" t="s">
        <v>6</v>
      </c>
      <c r="B6" s="22">
        <v>2</v>
      </c>
      <c r="C6" s="23" t="s">
        <v>26</v>
      </c>
      <c r="D6" s="24">
        <f>+'BS 1Q 2017'!AE10</f>
        <v>253074487.92999998</v>
      </c>
      <c r="E6" s="24"/>
      <c r="F6" s="171"/>
    </row>
    <row r="7" spans="1:6" s="12" customFormat="1" ht="19.75" customHeight="1" x14ac:dyDescent="0.2">
      <c r="A7" s="6" t="s">
        <v>6</v>
      </c>
      <c r="B7" s="25">
        <v>3</v>
      </c>
      <c r="C7" s="26" t="s">
        <v>27</v>
      </c>
      <c r="D7" s="27">
        <f>+'BS 1Q 2017'!AE11</f>
        <v>657194536.70000005</v>
      </c>
      <c r="E7" s="27"/>
      <c r="F7" s="171"/>
    </row>
    <row r="8" spans="1:6" s="12" customFormat="1" ht="19.75" customHeight="1" x14ac:dyDescent="0.2">
      <c r="A8" s="6" t="s">
        <v>6</v>
      </c>
      <c r="B8" s="22">
        <v>4</v>
      </c>
      <c r="C8" s="23" t="s">
        <v>28</v>
      </c>
      <c r="D8" s="27">
        <f>+'BS 1Q 2017'!AE12</f>
        <v>6811601.1500000004</v>
      </c>
      <c r="E8" s="27"/>
      <c r="F8" s="171"/>
    </row>
    <row r="9" spans="1:6" s="12" customFormat="1" ht="19.75" customHeight="1" x14ac:dyDescent="0.2">
      <c r="A9" s="6" t="s">
        <v>6</v>
      </c>
      <c r="B9" s="25">
        <v>5</v>
      </c>
      <c r="C9" s="26" t="s">
        <v>141</v>
      </c>
      <c r="D9" s="27">
        <f>+'BS 1Q 2017'!AE13</f>
        <v>18988112.289999999</v>
      </c>
      <c r="E9" s="27"/>
      <c r="F9" s="171"/>
    </row>
    <row r="10" spans="1:6" s="12" customFormat="1" ht="19.75" customHeight="1" x14ac:dyDescent="0.2">
      <c r="A10" s="6" t="s">
        <v>5</v>
      </c>
      <c r="B10" s="22">
        <v>6</v>
      </c>
      <c r="C10" s="23" t="s">
        <v>29</v>
      </c>
      <c r="D10" s="27">
        <f>+'BS 1Q 2017'!AE14</f>
        <v>326087023.11000001</v>
      </c>
      <c r="E10" s="27"/>
      <c r="F10" s="171"/>
    </row>
    <row r="11" spans="1:6" s="12" customFormat="1" ht="19.75" customHeight="1" thickBot="1" x14ac:dyDescent="0.25">
      <c r="A11" s="6" t="s">
        <v>5</v>
      </c>
      <c r="B11" s="25">
        <v>7</v>
      </c>
      <c r="C11" s="26" t="s">
        <v>30</v>
      </c>
      <c r="D11" s="28">
        <f>+'BS 1Q 2017'!AE15</f>
        <v>40627161.890000001</v>
      </c>
      <c r="E11" s="28"/>
      <c r="F11" s="171"/>
    </row>
    <row r="12" spans="1:6" s="20" customFormat="1" ht="19.75" customHeight="1" thickBot="1" x14ac:dyDescent="0.25">
      <c r="A12" s="6"/>
      <c r="B12" s="143">
        <v>8</v>
      </c>
      <c r="C12" s="144" t="s">
        <v>31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5" customHeight="1" x14ac:dyDescent="0.2">
      <c r="A13" s="6" t="s">
        <v>6</v>
      </c>
      <c r="B13" s="25">
        <v>9</v>
      </c>
      <c r="C13" s="26" t="s">
        <v>27</v>
      </c>
      <c r="D13" s="30">
        <f>+'BS 1Q 2017'!AE17</f>
        <v>145347079.06999999</v>
      </c>
      <c r="E13" s="30"/>
      <c r="F13" s="171"/>
    </row>
    <row r="14" spans="1:6" s="12" customFormat="1" ht="19.75" customHeight="1" thickBot="1" x14ac:dyDescent="0.25">
      <c r="A14" s="6" t="s">
        <v>6</v>
      </c>
      <c r="B14" s="22">
        <v>10</v>
      </c>
      <c r="C14" s="23" t="s">
        <v>28</v>
      </c>
      <c r="D14" s="31">
        <f>+'BS 1Q 2017'!AE18</f>
        <v>0</v>
      </c>
      <c r="E14" s="31"/>
      <c r="F14" s="171"/>
    </row>
    <row r="15" spans="1:6" s="20" customFormat="1" ht="19.75" customHeight="1" thickBot="1" x14ac:dyDescent="0.25">
      <c r="A15" s="6"/>
      <c r="B15" s="143">
        <v>11</v>
      </c>
      <c r="C15" s="144" t="s">
        <v>32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5" customHeight="1" x14ac:dyDescent="0.2">
      <c r="A16" s="6" t="s">
        <v>4</v>
      </c>
      <c r="B16" s="22">
        <v>12</v>
      </c>
      <c r="C16" s="23" t="s">
        <v>33</v>
      </c>
      <c r="D16" s="33">
        <f>+'BS 1Q 2017'!AE20</f>
        <v>63850855.350000009</v>
      </c>
      <c r="E16" s="33"/>
      <c r="F16" s="171"/>
    </row>
    <row r="17" spans="1:6" s="12" customFormat="1" ht="19.75" customHeight="1" thickBot="1" x14ac:dyDescent="0.25">
      <c r="A17" s="6" t="s">
        <v>5</v>
      </c>
      <c r="B17" s="25">
        <v>13</v>
      </c>
      <c r="C17" s="26" t="s">
        <v>34</v>
      </c>
      <c r="D17" s="34">
        <f>+'BS 1Q 2017'!AE21</f>
        <v>11467880.23</v>
      </c>
      <c r="E17" s="34"/>
      <c r="F17" s="171"/>
    </row>
    <row r="18" spans="1:6" s="20" customFormat="1" ht="19.75" customHeight="1" thickBot="1" x14ac:dyDescent="0.25">
      <c r="A18" s="6"/>
      <c r="B18" s="35">
        <v>14</v>
      </c>
      <c r="C18" s="36" t="s">
        <v>35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5" customHeight="1" thickBot="1" x14ac:dyDescent="0.25">
      <c r="A19" s="6"/>
      <c r="B19" s="147">
        <v>15</v>
      </c>
      <c r="C19" s="163" t="s">
        <v>36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5" customHeight="1" x14ac:dyDescent="0.2">
      <c r="A20" s="6" t="s">
        <v>7</v>
      </c>
      <c r="B20" s="25">
        <v>16</v>
      </c>
      <c r="C20" s="26" t="s">
        <v>37</v>
      </c>
      <c r="D20" s="38">
        <f>+'BS 1Q 2017'!AE24</f>
        <v>285853355.52999997</v>
      </c>
      <c r="E20" s="38"/>
      <c r="F20" s="171"/>
    </row>
    <row r="21" spans="1:6" s="12" customFormat="1" ht="19.75" customHeight="1" x14ac:dyDescent="0.2">
      <c r="A21" s="6" t="s">
        <v>7</v>
      </c>
      <c r="B21" s="25">
        <v>17</v>
      </c>
      <c r="C21" s="26" t="s">
        <v>38</v>
      </c>
      <c r="D21" s="38">
        <f>+'BS 1Q 2017'!AE25</f>
        <v>2181067.1</v>
      </c>
      <c r="E21" s="38"/>
      <c r="F21" s="171"/>
    </row>
    <row r="22" spans="1:6" s="12" customFormat="1" ht="19.75" customHeight="1" x14ac:dyDescent="0.2">
      <c r="A22" s="6" t="s">
        <v>7</v>
      </c>
      <c r="B22" s="22">
        <v>18</v>
      </c>
      <c r="C22" s="23" t="s">
        <v>149</v>
      </c>
      <c r="D22" s="38">
        <f>+'BS 1Q 2017'!AE26</f>
        <v>13184506.170000002</v>
      </c>
      <c r="E22" s="38"/>
      <c r="F22" s="171"/>
    </row>
    <row r="23" spans="1:6" s="12" customFormat="1" ht="19.75" customHeight="1" thickBot="1" x14ac:dyDescent="0.25">
      <c r="A23" s="6" t="s">
        <v>7</v>
      </c>
      <c r="B23" s="25">
        <v>19</v>
      </c>
      <c r="C23" s="26" t="s">
        <v>135</v>
      </c>
      <c r="D23" s="38">
        <f>+'BS 1Q 2017'!AE27</f>
        <v>-9392108.040000001</v>
      </c>
      <c r="E23" s="38"/>
      <c r="F23" s="171"/>
    </row>
    <row r="24" spans="1:6" s="20" customFormat="1" ht="19.75" customHeight="1" thickBot="1" x14ac:dyDescent="0.25">
      <c r="A24" s="6"/>
      <c r="B24" s="143">
        <v>20</v>
      </c>
      <c r="C24" s="144" t="s">
        <v>39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5" customHeight="1" x14ac:dyDescent="0.2">
      <c r="A25" s="6" t="s">
        <v>7</v>
      </c>
      <c r="B25" s="25">
        <v>21</v>
      </c>
      <c r="C25" s="26" t="s">
        <v>40</v>
      </c>
      <c r="D25" s="40">
        <f>+'BS 1Q 2017'!AE29</f>
        <v>1571991.45</v>
      </c>
      <c r="E25" s="40"/>
      <c r="F25" s="171"/>
    </row>
    <row r="26" spans="1:6" s="12" customFormat="1" ht="19.75" customHeight="1" x14ac:dyDescent="0.2">
      <c r="A26" s="6" t="s">
        <v>7</v>
      </c>
      <c r="B26" s="22">
        <v>22</v>
      </c>
      <c r="C26" s="23" t="s">
        <v>41</v>
      </c>
      <c r="D26" s="40">
        <f>+'BS 1Q 2017'!AE30</f>
        <v>1436451.0699999994</v>
      </c>
      <c r="E26" s="40"/>
      <c r="F26" s="171"/>
    </row>
    <row r="27" spans="1:6" s="12" customFormat="1" ht="19.75" customHeight="1" x14ac:dyDescent="0.2">
      <c r="A27" s="6" t="s">
        <v>7</v>
      </c>
      <c r="B27" s="25">
        <v>23</v>
      </c>
      <c r="C27" s="26" t="s">
        <v>42</v>
      </c>
      <c r="D27" s="40">
        <f>+'BS 1Q 2017'!AE31</f>
        <v>7849805.54</v>
      </c>
      <c r="E27" s="40"/>
      <c r="F27" s="171"/>
    </row>
    <row r="28" spans="1:6" s="12" customFormat="1" ht="19.75" customHeight="1" x14ac:dyDescent="0.2">
      <c r="A28" s="6" t="s">
        <v>7</v>
      </c>
      <c r="B28" s="22">
        <v>24</v>
      </c>
      <c r="C28" s="23" t="s">
        <v>43</v>
      </c>
      <c r="D28" s="40">
        <f>+'BS 1Q 2017'!AE32</f>
        <v>13165781.730000002</v>
      </c>
      <c r="E28" s="40"/>
      <c r="F28" s="171"/>
    </row>
    <row r="29" spans="1:6" s="12" customFormat="1" ht="19.75" customHeight="1" thickBot="1" x14ac:dyDescent="0.25">
      <c r="A29" s="6" t="s">
        <v>7</v>
      </c>
      <c r="B29" s="25">
        <v>25</v>
      </c>
      <c r="C29" s="26" t="s">
        <v>44</v>
      </c>
      <c r="D29" s="40">
        <f>+'BS 1Q 2017'!AE33</f>
        <v>22808447.99000001</v>
      </c>
      <c r="E29" s="40"/>
      <c r="F29" s="171"/>
    </row>
    <row r="30" spans="1:6" s="12" customFormat="1" ht="19.75" customHeight="1" thickBot="1" x14ac:dyDescent="0.25">
      <c r="A30" s="6" t="s">
        <v>7</v>
      </c>
      <c r="B30" s="127">
        <v>26</v>
      </c>
      <c r="C30" s="128" t="s">
        <v>45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5" customHeight="1" thickBot="1" x14ac:dyDescent="0.25">
      <c r="A31" s="6" t="s">
        <v>7</v>
      </c>
      <c r="B31" s="127">
        <v>27</v>
      </c>
      <c r="C31" s="128" t="s">
        <v>46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5" customHeight="1" thickBot="1" x14ac:dyDescent="0.25">
      <c r="A32" s="6" t="s">
        <v>7</v>
      </c>
      <c r="B32" s="148">
        <v>28</v>
      </c>
      <c r="C32" s="128" t="s">
        <v>47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5" customHeight="1" thickBot="1" x14ac:dyDescent="0.25">
      <c r="A33" s="6" t="s">
        <v>7</v>
      </c>
      <c r="B33" s="148">
        <v>29</v>
      </c>
      <c r="C33" s="162" t="s">
        <v>136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5" customHeight="1" thickBot="1" x14ac:dyDescent="0.25">
      <c r="A34" s="6" t="s">
        <v>7</v>
      </c>
      <c r="B34" s="149">
        <v>30</v>
      </c>
      <c r="C34" s="144" t="s">
        <v>48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5" customHeight="1" x14ac:dyDescent="0.2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5" customHeight="1" x14ac:dyDescent="0.2">
      <c r="A36" s="6" t="s">
        <v>7</v>
      </c>
      <c r="B36" s="22">
        <v>32</v>
      </c>
      <c r="C36" s="23" t="s">
        <v>49</v>
      </c>
      <c r="D36" s="43">
        <f>+'BS 1Q 2017'!AE40</f>
        <v>9452319.4299999997</v>
      </c>
      <c r="E36" s="43"/>
      <c r="F36" s="171"/>
    </row>
    <row r="37" spans="1:6" s="12" customFormat="1" ht="19.75" customHeight="1" x14ac:dyDescent="0.2">
      <c r="A37" s="6" t="s">
        <v>7</v>
      </c>
      <c r="B37" s="25">
        <v>33</v>
      </c>
      <c r="C37" s="26" t="s">
        <v>50</v>
      </c>
      <c r="D37" s="43">
        <f>+'BS 1Q 2017'!AE41</f>
        <v>345594.62</v>
      </c>
      <c r="E37" s="43"/>
      <c r="F37" s="171"/>
    </row>
    <row r="38" spans="1:6" s="12" customFormat="1" ht="19.75" customHeight="1" thickBot="1" x14ac:dyDescent="0.25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5" customHeight="1" thickBot="1" x14ac:dyDescent="0.25">
      <c r="A39" s="6"/>
      <c r="B39" s="143">
        <v>35</v>
      </c>
      <c r="C39" s="144" t="s">
        <v>51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5" customHeight="1" x14ac:dyDescent="0.2">
      <c r="A40" s="6" t="s">
        <v>7</v>
      </c>
      <c r="B40" s="22">
        <v>36</v>
      </c>
      <c r="C40" s="23" t="s">
        <v>52</v>
      </c>
      <c r="D40" s="45">
        <f>+'BS 1Q 2017'!AE44</f>
        <v>174784236.82000005</v>
      </c>
      <c r="E40" s="45"/>
      <c r="F40" s="171"/>
    </row>
    <row r="41" spans="1:6" s="12" customFormat="1" ht="19.75" customHeight="1" x14ac:dyDescent="0.2">
      <c r="A41" s="6" t="s">
        <v>7</v>
      </c>
      <c r="B41" s="25">
        <v>37</v>
      </c>
      <c r="C41" s="26" t="s">
        <v>137</v>
      </c>
      <c r="D41" s="45">
        <f>+'BS 1Q 2017'!AE45</f>
        <v>-56030711.990000002</v>
      </c>
      <c r="E41" s="45"/>
      <c r="F41" s="171"/>
    </row>
    <row r="42" spans="1:6" s="12" customFormat="1" ht="19.75" customHeight="1" x14ac:dyDescent="0.2">
      <c r="A42" s="6" t="s">
        <v>7</v>
      </c>
      <c r="B42" s="22">
        <v>38</v>
      </c>
      <c r="C42" s="23" t="s">
        <v>138</v>
      </c>
      <c r="D42" s="45">
        <f>+'BS 1Q 2017'!AE46</f>
        <v>1947489.48</v>
      </c>
      <c r="E42" s="45"/>
      <c r="F42" s="171"/>
    </row>
    <row r="43" spans="1:6" s="12" customFormat="1" ht="19.75" customHeight="1" thickBot="1" x14ac:dyDescent="0.25">
      <c r="A43" s="6" t="s">
        <v>7</v>
      </c>
      <c r="B43" s="25">
        <v>39</v>
      </c>
      <c r="C43" s="26" t="s">
        <v>53</v>
      </c>
      <c r="D43" s="45">
        <f>+'BS 1Q 2017'!AE47</f>
        <v>482648.81</v>
      </c>
      <c r="E43" s="45"/>
      <c r="F43" s="171"/>
    </row>
    <row r="44" spans="1:6" s="20" customFormat="1" ht="19.75" customHeight="1" thickBot="1" x14ac:dyDescent="0.25">
      <c r="A44" s="6"/>
      <c r="B44" s="143">
        <v>40</v>
      </c>
      <c r="C44" s="144" t="s">
        <v>54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5" customHeight="1" x14ac:dyDescent="0.2">
      <c r="A45" s="6" t="s">
        <v>7</v>
      </c>
      <c r="B45" s="25">
        <v>41</v>
      </c>
      <c r="C45" s="26" t="s">
        <v>55</v>
      </c>
      <c r="D45" s="47">
        <f>+'BS 1Q 2017'!AE49</f>
        <v>40.18</v>
      </c>
      <c r="E45" s="47"/>
      <c r="F45" s="171"/>
    </row>
    <row r="46" spans="1:6" s="12" customFormat="1" ht="19.75" customHeight="1" x14ac:dyDescent="0.2">
      <c r="A46" s="6" t="s">
        <v>7</v>
      </c>
      <c r="B46" s="22">
        <v>42</v>
      </c>
      <c r="C46" s="23" t="s">
        <v>56</v>
      </c>
      <c r="D46" s="47">
        <f>+'BS 1Q 2017'!AE50</f>
        <v>50207.839999999997</v>
      </c>
      <c r="E46" s="47"/>
      <c r="F46" s="171"/>
    </row>
    <row r="47" spans="1:6" s="12" customFormat="1" ht="19.75" customHeight="1" x14ac:dyDescent="0.2">
      <c r="A47" s="6" t="s">
        <v>7</v>
      </c>
      <c r="B47" s="25">
        <v>43</v>
      </c>
      <c r="C47" s="26" t="s">
        <v>152</v>
      </c>
      <c r="D47" s="47">
        <f>+'BS 1Q 2017'!AE51</f>
        <v>9591738.7800000012</v>
      </c>
      <c r="E47" s="47"/>
      <c r="F47" s="171"/>
    </row>
    <row r="48" spans="1:6" s="12" customFormat="1" ht="19.75" customHeight="1" x14ac:dyDescent="0.2">
      <c r="A48" s="6" t="s">
        <v>7</v>
      </c>
      <c r="B48" s="22">
        <v>44</v>
      </c>
      <c r="C48" s="23" t="s">
        <v>139</v>
      </c>
      <c r="D48" s="47">
        <f>+'BS 1Q 2017'!AE52</f>
        <v>61194.859999999993</v>
      </c>
      <c r="E48" s="47"/>
      <c r="F48" s="171"/>
    </row>
    <row r="49" spans="1:6" s="12" customFormat="1" ht="19.75" customHeight="1" thickBot="1" x14ac:dyDescent="0.25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5" customHeight="1" thickBot="1" x14ac:dyDescent="0.25">
      <c r="A50" s="6"/>
      <c r="B50" s="191">
        <v>46</v>
      </c>
      <c r="C50" s="189" t="s">
        <v>57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5" customHeight="1" thickBot="1" x14ac:dyDescent="0.25">
      <c r="A51" s="6"/>
      <c r="B51" s="51">
        <v>47</v>
      </c>
      <c r="C51" s="52" t="s">
        <v>58</v>
      </c>
      <c r="D51" s="53">
        <f>+'BS 1Q 2017'!AE55</f>
        <v>49060197.439999998</v>
      </c>
      <c r="E51" s="53"/>
      <c r="F51" s="171"/>
    </row>
    <row r="52" spans="1:6" s="20" customFormat="1" ht="19.75" customHeight="1" thickBot="1" x14ac:dyDescent="0.25">
      <c r="A52" s="6"/>
      <c r="B52" s="191">
        <v>48</v>
      </c>
      <c r="C52" s="189" t="s">
        <v>59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5" customHeight="1" thickBot="1" x14ac:dyDescent="0.25">
      <c r="A53" s="6"/>
      <c r="B53" s="54">
        <v>49</v>
      </c>
      <c r="C53" s="55" t="s">
        <v>60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5" customHeight="1" x14ac:dyDescent="0.2">
      <c r="A54" s="6"/>
      <c r="B54" s="145">
        <v>50</v>
      </c>
      <c r="C54" s="146" t="s">
        <v>147</v>
      </c>
      <c r="D54" s="57">
        <f>+'BS 1Q 2017'!AE58</f>
        <v>-452640705.43000001</v>
      </c>
      <c r="E54" s="57"/>
      <c r="F54" s="171"/>
    </row>
    <row r="55" spans="1:6" s="12" customFormat="1" ht="19.75" customHeight="1" x14ac:dyDescent="0.2">
      <c r="A55" s="6"/>
      <c r="B55" s="145">
        <v>51</v>
      </c>
      <c r="C55" s="146" t="s">
        <v>142</v>
      </c>
      <c r="D55" s="57">
        <f>+'BS 1Q 2017'!AE59</f>
        <v>-361249388.97000009</v>
      </c>
      <c r="E55" s="57"/>
      <c r="F55" s="171"/>
    </row>
    <row r="56" spans="1:6" s="12" customFormat="1" ht="19.75" customHeight="1" x14ac:dyDescent="0.2">
      <c r="A56" s="6"/>
      <c r="B56" s="145">
        <v>52</v>
      </c>
      <c r="C56" s="146" t="s">
        <v>61</v>
      </c>
      <c r="D56" s="57">
        <f>+'BS 1Q 2017'!AE60</f>
        <v>-135086358.22</v>
      </c>
      <c r="E56" s="57"/>
      <c r="F56" s="171"/>
    </row>
    <row r="57" spans="1:6" s="12" customFormat="1" ht="19.75" customHeight="1" x14ac:dyDescent="0.2">
      <c r="A57" s="6"/>
      <c r="B57" s="150">
        <v>53</v>
      </c>
      <c r="C57" s="146" t="s">
        <v>62</v>
      </c>
      <c r="D57" s="57">
        <f>+'BS 1Q 2017'!AE61</f>
        <v>-40650595.870000005</v>
      </c>
      <c r="E57" s="57"/>
      <c r="F57" s="171"/>
    </row>
    <row r="58" spans="1:6" s="12" customFormat="1" ht="19.75" customHeight="1" thickBot="1" x14ac:dyDescent="0.25">
      <c r="A58" s="6"/>
      <c r="B58" s="150">
        <v>54</v>
      </c>
      <c r="C58" s="161" t="s">
        <v>63</v>
      </c>
      <c r="D58" s="57">
        <f>+'BS 1Q 2017'!AE62</f>
        <v>-2015854.6400000001</v>
      </c>
      <c r="E58" s="57"/>
      <c r="F58" s="171"/>
    </row>
    <row r="59" spans="1:6" s="20" customFormat="1" ht="19.75" customHeight="1" thickBot="1" x14ac:dyDescent="0.25">
      <c r="A59" s="6"/>
      <c r="B59" s="152">
        <v>55</v>
      </c>
      <c r="C59" s="153" t="s">
        <v>64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5" customHeight="1" x14ac:dyDescent="0.2">
      <c r="A60" s="6"/>
      <c r="B60" s="22">
        <v>56</v>
      </c>
      <c r="C60" s="23" t="s">
        <v>65</v>
      </c>
      <c r="D60" s="59">
        <f>+'BS 1Q 2017'!AE64</f>
        <v>-110332486.03999999</v>
      </c>
      <c r="E60" s="59"/>
      <c r="F60" s="171"/>
    </row>
    <row r="61" spans="1:6" s="12" customFormat="1" ht="19.75" customHeight="1" x14ac:dyDescent="0.2">
      <c r="A61" s="6"/>
      <c r="B61" s="25">
        <v>57</v>
      </c>
      <c r="C61" s="26" t="s">
        <v>66</v>
      </c>
      <c r="D61" s="59">
        <f>+'BS 1Q 2017'!AE65</f>
        <v>-21379404.119999997</v>
      </c>
      <c r="E61" s="59"/>
      <c r="F61" s="171"/>
    </row>
    <row r="62" spans="1:6" s="12" customFormat="1" ht="19.75" customHeight="1" thickBot="1" x14ac:dyDescent="0.25">
      <c r="A62" s="6"/>
      <c r="B62" s="22">
        <v>58</v>
      </c>
      <c r="C62" s="23" t="s">
        <v>67</v>
      </c>
      <c r="D62" s="59">
        <f>+'BS 1Q 2017'!AE66</f>
        <v>-5242396.91</v>
      </c>
      <c r="E62" s="59"/>
      <c r="F62" s="171"/>
    </row>
    <row r="63" spans="1:6" s="20" customFormat="1" ht="19.75" customHeight="1" thickBot="1" x14ac:dyDescent="0.25">
      <c r="A63" s="6"/>
      <c r="B63" s="143">
        <v>59</v>
      </c>
      <c r="C63" s="144" t="s">
        <v>68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5" customHeight="1" x14ac:dyDescent="0.2">
      <c r="A64" s="6"/>
      <c r="B64" s="22">
        <v>60</v>
      </c>
      <c r="C64" s="23" t="s">
        <v>69</v>
      </c>
      <c r="D64" s="61">
        <f>+'BS 1Q 2017'!AE68</f>
        <v>-22288812.439999994</v>
      </c>
      <c r="E64" s="61"/>
      <c r="F64" s="171"/>
    </row>
    <row r="65" spans="1:6" s="12" customFormat="1" ht="19.75" customHeight="1" x14ac:dyDescent="0.2">
      <c r="A65" s="6"/>
      <c r="B65" s="25">
        <v>61</v>
      </c>
      <c r="C65" s="26" t="s">
        <v>70</v>
      </c>
      <c r="D65" s="61">
        <f>+'BS 1Q 2017'!AE69</f>
        <v>-27793431.5</v>
      </c>
      <c r="E65" s="61"/>
      <c r="F65" s="171"/>
    </row>
    <row r="66" spans="1:6" s="12" customFormat="1" ht="19.75" customHeight="1" x14ac:dyDescent="0.2">
      <c r="A66" s="6"/>
      <c r="B66" s="22">
        <v>62</v>
      </c>
      <c r="C66" s="23" t="s">
        <v>71</v>
      </c>
      <c r="D66" s="61">
        <f>+'BS 1Q 2017'!AE70</f>
        <v>-4972367.3099999996</v>
      </c>
      <c r="E66" s="61"/>
      <c r="F66" s="171"/>
    </row>
    <row r="67" spans="1:6" s="12" customFormat="1" ht="19.75" customHeight="1" x14ac:dyDescent="0.2">
      <c r="A67" s="6"/>
      <c r="B67" s="25">
        <v>63</v>
      </c>
      <c r="C67" s="26" t="s">
        <v>72</v>
      </c>
      <c r="D67" s="61">
        <f>+'BS 1Q 2017'!AE71</f>
        <v>-5882246.5699999994</v>
      </c>
      <c r="E67" s="61"/>
      <c r="F67" s="171"/>
    </row>
    <row r="68" spans="1:6" s="12" customFormat="1" ht="19.75" customHeight="1" thickBot="1" x14ac:dyDescent="0.25">
      <c r="A68" s="6"/>
      <c r="B68" s="22">
        <v>64</v>
      </c>
      <c r="C68" s="23" t="s">
        <v>73</v>
      </c>
      <c r="D68" s="61">
        <f>+'BS 1Q 2017'!AE72</f>
        <v>-23608011.759999998</v>
      </c>
      <c r="E68" s="61"/>
      <c r="F68" s="171"/>
    </row>
    <row r="69" spans="1:6" s="20" customFormat="1" ht="19.75" customHeight="1" thickBot="1" x14ac:dyDescent="0.25">
      <c r="A69" s="6"/>
      <c r="B69" s="62">
        <v>65</v>
      </c>
      <c r="C69" s="63" t="s">
        <v>74</v>
      </c>
      <c r="D69" s="60">
        <f>+'BS 1Q 2017'!AE73</f>
        <v>-144620219.05000001</v>
      </c>
      <c r="E69" s="60"/>
      <c r="F69" s="170"/>
    </row>
    <row r="70" spans="1:6" s="12" customFormat="1" ht="19.75" customHeight="1" x14ac:dyDescent="0.2">
      <c r="A70" s="6"/>
      <c r="B70" s="22">
        <v>66</v>
      </c>
      <c r="C70" s="23" t="s">
        <v>143</v>
      </c>
      <c r="D70" s="61">
        <f>+'BS 1Q 2017'!AE74</f>
        <v>-24264838.269999996</v>
      </c>
      <c r="E70" s="61"/>
      <c r="F70" s="171"/>
    </row>
    <row r="71" spans="1:6" s="12" customFormat="1" ht="19.75" customHeight="1" x14ac:dyDescent="0.2">
      <c r="A71" s="6"/>
      <c r="B71" s="25">
        <v>67</v>
      </c>
      <c r="C71" s="26" t="s">
        <v>75</v>
      </c>
      <c r="D71" s="61">
        <f>+'BS 1Q 2017'!AE75</f>
        <v>-352453.36</v>
      </c>
      <c r="E71" s="61"/>
      <c r="F71" s="171"/>
    </row>
    <row r="72" spans="1:6" s="12" customFormat="1" ht="19.75" customHeight="1" x14ac:dyDescent="0.2">
      <c r="A72" s="6"/>
      <c r="B72" s="22">
        <v>68</v>
      </c>
      <c r="C72" s="23" t="s">
        <v>76</v>
      </c>
      <c r="D72" s="61">
        <f>+'BS 1Q 2017'!AE76</f>
        <v>0</v>
      </c>
      <c r="E72" s="61"/>
      <c r="F72" s="171"/>
    </row>
    <row r="73" spans="1:6" s="12" customFormat="1" ht="19.75" customHeight="1" x14ac:dyDescent="0.2">
      <c r="A73" s="6"/>
      <c r="B73" s="25">
        <v>69</v>
      </c>
      <c r="C73" s="26" t="s">
        <v>77</v>
      </c>
      <c r="D73" s="61">
        <f>+'BS 1Q 2017'!AE77</f>
        <v>-24153.74</v>
      </c>
      <c r="E73" s="61"/>
      <c r="F73" s="171"/>
    </row>
    <row r="74" spans="1:6" s="12" customFormat="1" ht="19.75" customHeight="1" x14ac:dyDescent="0.2">
      <c r="A74" s="6"/>
      <c r="B74" s="22">
        <v>70</v>
      </c>
      <c r="C74" s="23" t="s">
        <v>78</v>
      </c>
      <c r="D74" s="61">
        <f>+'BS 1Q 2017'!AE78</f>
        <v>-37873352.460000001</v>
      </c>
      <c r="E74" s="61"/>
      <c r="F74" s="171"/>
    </row>
    <row r="75" spans="1:6" s="12" customFormat="1" ht="19.75" customHeight="1" x14ac:dyDescent="0.2">
      <c r="A75" s="6"/>
      <c r="B75" s="25">
        <v>71</v>
      </c>
      <c r="C75" s="26" t="s">
        <v>79</v>
      </c>
      <c r="D75" s="61">
        <f>+'BS 1Q 2017'!AE79</f>
        <v>-15238114.469999999</v>
      </c>
      <c r="E75" s="61"/>
      <c r="F75" s="171"/>
    </row>
    <row r="76" spans="1:6" s="12" customFormat="1" ht="19.75" customHeight="1" x14ac:dyDescent="0.2">
      <c r="A76" s="6"/>
      <c r="B76" s="22">
        <v>72</v>
      </c>
      <c r="C76" s="23" t="s">
        <v>80</v>
      </c>
      <c r="D76" s="61">
        <f>+'BS 1Q 2017'!AE80</f>
        <v>-719160.41999999993</v>
      </c>
      <c r="E76" s="61"/>
      <c r="F76" s="171"/>
    </row>
    <row r="77" spans="1:6" s="12" customFormat="1" ht="19.75" customHeight="1" x14ac:dyDescent="0.2">
      <c r="A77" s="6"/>
      <c r="B77" s="25">
        <v>73</v>
      </c>
      <c r="C77" s="26" t="s">
        <v>81</v>
      </c>
      <c r="D77" s="61">
        <f>+'BS 1Q 2017'!AE81</f>
        <v>-128601.93000000001</v>
      </c>
      <c r="E77" s="61"/>
      <c r="F77" s="171"/>
    </row>
    <row r="78" spans="1:6" s="12" customFormat="1" ht="19.75" customHeight="1" x14ac:dyDescent="0.2">
      <c r="A78" s="6"/>
      <c r="B78" s="22">
        <v>74</v>
      </c>
      <c r="C78" s="23" t="s">
        <v>82</v>
      </c>
      <c r="D78" s="61">
        <f>+'BS 1Q 2017'!AE82</f>
        <v>-53599518.43999999</v>
      </c>
      <c r="E78" s="61"/>
      <c r="F78" s="171"/>
    </row>
    <row r="79" spans="1:6" s="12" customFormat="1" ht="19.75" customHeight="1" x14ac:dyDescent="0.2">
      <c r="A79" s="6"/>
      <c r="B79" s="25">
        <v>75</v>
      </c>
      <c r="C79" s="26" t="s">
        <v>83</v>
      </c>
      <c r="D79" s="61">
        <f>+'BS 1Q 2017'!AE83</f>
        <v>-3971040.8199999994</v>
      </c>
      <c r="E79" s="61"/>
      <c r="F79" s="171"/>
    </row>
    <row r="80" spans="1:6" s="12" customFormat="1" ht="19.75" customHeight="1" thickBot="1" x14ac:dyDescent="0.25">
      <c r="A80" s="6"/>
      <c r="B80" s="64">
        <v>76</v>
      </c>
      <c r="C80" s="65" t="s">
        <v>153</v>
      </c>
      <c r="D80" s="61">
        <f>+'BS 1Q 2017'!AE84</f>
        <v>-8448985.1399999987</v>
      </c>
      <c r="E80" s="61"/>
      <c r="F80" s="171"/>
    </row>
    <row r="81" spans="1:6" s="20" customFormat="1" ht="19.75" customHeight="1" thickBot="1" x14ac:dyDescent="0.25">
      <c r="A81" s="6"/>
      <c r="B81" s="154">
        <v>77</v>
      </c>
      <c r="C81" s="155" t="s">
        <v>84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5" customHeight="1" thickBot="1" x14ac:dyDescent="0.25">
      <c r="A82" s="6"/>
      <c r="B82" s="156">
        <v>78</v>
      </c>
      <c r="C82" s="157" t="s">
        <v>85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5" customHeight="1" x14ac:dyDescent="0.2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5" customHeight="1" x14ac:dyDescent="0.2">
      <c r="A84" s="6"/>
      <c r="B84" s="145">
        <v>80</v>
      </c>
      <c r="C84" s="146" t="s">
        <v>86</v>
      </c>
      <c r="D84" s="67">
        <f>+'BS 1Q 2017'!AE88</f>
        <v>-2248000</v>
      </c>
      <c r="E84" s="67"/>
      <c r="F84" s="171"/>
    </row>
    <row r="85" spans="1:6" s="12" customFormat="1" ht="19.75" customHeight="1" x14ac:dyDescent="0.2">
      <c r="A85" s="6"/>
      <c r="B85" s="145">
        <v>81</v>
      </c>
      <c r="C85" s="146" t="s">
        <v>87</v>
      </c>
      <c r="D85" s="67">
        <f>+'BS 1Q 2017'!AE89</f>
        <v>-8300000</v>
      </c>
      <c r="E85" s="67"/>
      <c r="F85" s="171"/>
    </row>
    <row r="86" spans="1:6" s="12" customFormat="1" ht="19.75" customHeight="1" thickBot="1" x14ac:dyDescent="0.25">
      <c r="A86" s="6"/>
      <c r="B86" s="145">
        <v>82</v>
      </c>
      <c r="C86" s="146" t="s">
        <v>150</v>
      </c>
      <c r="D86" s="67">
        <f>+'BS 1Q 2017'!AE90</f>
        <v>1332733</v>
      </c>
      <c r="E86" s="67"/>
      <c r="F86" s="171"/>
    </row>
    <row r="87" spans="1:6" s="20" customFormat="1" ht="19.75" customHeight="1" thickBot="1" x14ac:dyDescent="0.25">
      <c r="A87" s="6"/>
      <c r="B87" s="158">
        <v>83</v>
      </c>
      <c r="C87" s="151" t="s">
        <v>144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5" customHeight="1" x14ac:dyDescent="0.2">
      <c r="A88" s="6"/>
      <c r="B88" s="145">
        <v>84</v>
      </c>
      <c r="C88" s="69" t="s">
        <v>88</v>
      </c>
      <c r="D88" s="70">
        <f>+'BS 1Q 2017'!AE92</f>
        <v>-112736429.48</v>
      </c>
      <c r="E88" s="70"/>
      <c r="F88" s="171"/>
    </row>
    <row r="89" spans="1:6" s="12" customFormat="1" ht="19.75" customHeight="1" x14ac:dyDescent="0.2">
      <c r="A89" s="6"/>
      <c r="B89" s="145">
        <v>85</v>
      </c>
      <c r="C89" s="71" t="s">
        <v>89</v>
      </c>
      <c r="D89" s="70">
        <f>+'BS 1Q 2017'!AE93</f>
        <v>-247506.01</v>
      </c>
      <c r="E89" s="70"/>
      <c r="F89" s="171"/>
    </row>
    <row r="90" spans="1:6" s="12" customFormat="1" ht="19.75" customHeight="1" x14ac:dyDescent="0.2">
      <c r="A90" s="6"/>
      <c r="B90" s="145">
        <v>86</v>
      </c>
      <c r="C90" s="69" t="s">
        <v>151</v>
      </c>
      <c r="D90" s="70">
        <f>+'BS 1Q 2017'!AE94</f>
        <v>-22210396.439999994</v>
      </c>
      <c r="E90" s="70"/>
      <c r="F90" s="171"/>
    </row>
    <row r="91" spans="1:6" s="12" customFormat="1" ht="19.75" customHeight="1" thickBot="1" x14ac:dyDescent="0.25">
      <c r="A91" s="6"/>
      <c r="B91" s="145">
        <v>87</v>
      </c>
      <c r="C91" s="26" t="s">
        <v>145</v>
      </c>
      <c r="D91" s="70">
        <f>+'BS 1Q 2017'!AE95</f>
        <v>-296743843.17000008</v>
      </c>
      <c r="E91" s="70"/>
      <c r="F91" s="171"/>
    </row>
    <row r="92" spans="1:6" s="12" customFormat="1" ht="19.75" customHeight="1" thickBot="1" x14ac:dyDescent="0.25">
      <c r="A92" s="6"/>
      <c r="B92" s="145">
        <v>88</v>
      </c>
      <c r="C92" s="23" t="s">
        <v>140</v>
      </c>
      <c r="D92" s="41">
        <f>+'BS 1Q 2017'!AE96</f>
        <v>16982031.969999999</v>
      </c>
      <c r="E92" s="41"/>
      <c r="F92" s="171"/>
    </row>
    <row r="93" spans="1:6" s="12" customFormat="1" ht="19.75" customHeight="1" x14ac:dyDescent="0.2">
      <c r="A93" s="6"/>
      <c r="B93" s="145">
        <v>89</v>
      </c>
      <c r="C93" s="71" t="s">
        <v>90</v>
      </c>
      <c r="D93" s="70">
        <f>+'BS 1Q 2017'!AE97</f>
        <v>-116883543.41000001</v>
      </c>
      <c r="E93" s="70"/>
      <c r="F93" s="171"/>
    </row>
    <row r="94" spans="1:6" s="12" customFormat="1" ht="19.75" customHeight="1" x14ac:dyDescent="0.2">
      <c r="A94" s="6"/>
      <c r="B94" s="22">
        <v>90</v>
      </c>
      <c r="C94" s="23" t="s">
        <v>146</v>
      </c>
      <c r="D94" s="70">
        <f>+'BS 1Q 2017'!AE98</f>
        <v>-62902577.479999989</v>
      </c>
      <c r="E94" s="70"/>
      <c r="F94" s="171"/>
    </row>
    <row r="95" spans="1:6" s="12" customFormat="1" ht="19.75" customHeight="1" thickBot="1" x14ac:dyDescent="0.25">
      <c r="A95" s="6"/>
      <c r="B95" s="25">
        <v>91</v>
      </c>
      <c r="C95" s="26" t="s">
        <v>148</v>
      </c>
      <c r="D95" s="70">
        <f>+'BS 1Q 2017'!AE99</f>
        <v>-12400217.869999999</v>
      </c>
      <c r="E95" s="70"/>
      <c r="F95" s="171"/>
    </row>
    <row r="96" spans="1:6" s="20" customFormat="1" ht="19.75" customHeight="1" thickBot="1" x14ac:dyDescent="0.25">
      <c r="A96" s="6"/>
      <c r="B96" s="159">
        <v>92</v>
      </c>
      <c r="C96" s="160" t="s">
        <v>91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5" customHeight="1" x14ac:dyDescent="0.2">
      <c r="A97" s="6"/>
      <c r="B97" s="72">
        <v>93</v>
      </c>
      <c r="C97" s="73" t="s">
        <v>58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15" style="142" customWidth="1"/>
    <col min="2" max="2" width="5.5" style="76" customWidth="1"/>
    <col min="3" max="3" width="85" style="209" bestFit="1" customWidth="1"/>
    <col min="4" max="4" width="16.5" style="142" customWidth="1"/>
    <col min="5" max="6" width="16.5" style="142" bestFit="1" customWidth="1"/>
    <col min="7" max="16384" width="10.83203125" style="142"/>
  </cols>
  <sheetData>
    <row r="1" spans="1:5" s="77" customFormat="1" ht="12" x14ac:dyDescent="0.2">
      <c r="B1" s="227"/>
      <c r="C1" s="193"/>
    </row>
    <row r="2" spans="1:5" s="81" customFormat="1" ht="12" x14ac:dyDescent="0.2">
      <c r="A2" s="269" t="s">
        <v>154</v>
      </c>
      <c r="B2" s="78"/>
      <c r="C2" s="79"/>
      <c r="D2" s="80"/>
    </row>
    <row r="3" spans="1:5" s="81" customFormat="1" ht="66.5" customHeight="1" thickBot="1" x14ac:dyDescent="0.25">
      <c r="A3" s="270"/>
      <c r="B3" s="82"/>
      <c r="C3" s="83" t="s">
        <v>270</v>
      </c>
      <c r="D3" s="84" t="s">
        <v>92</v>
      </c>
    </row>
    <row r="4" spans="1:5" s="77" customFormat="1" ht="19.75" customHeight="1" thickBot="1" x14ac:dyDescent="0.25">
      <c r="A4" s="4"/>
      <c r="B4" s="210">
        <v>0</v>
      </c>
      <c r="C4" s="194" t="s">
        <v>93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5" customHeight="1" thickBot="1" x14ac:dyDescent="0.25">
      <c r="A5" s="6"/>
      <c r="B5" s="211">
        <v>1</v>
      </c>
      <c r="C5" s="195" t="s">
        <v>94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5" customHeight="1" x14ac:dyDescent="0.2">
      <c r="A6" s="6"/>
      <c r="B6" s="212">
        <v>2</v>
      </c>
      <c r="C6" s="196" t="s">
        <v>95</v>
      </c>
      <c r="D6" s="89">
        <f>+'EU 1Q'!AD9</f>
        <v>-168405254.93999997</v>
      </c>
    </row>
    <row r="7" spans="1:5" s="77" customFormat="1" ht="19.75" customHeight="1" x14ac:dyDescent="0.2">
      <c r="A7" s="6"/>
      <c r="B7" s="213">
        <v>3</v>
      </c>
      <c r="C7" s="197" t="s">
        <v>96</v>
      </c>
      <c r="D7" s="90">
        <f>+'EU 1Q'!AD10</f>
        <v>-149746873.06</v>
      </c>
    </row>
    <row r="8" spans="1:5" s="77" customFormat="1" ht="19.75" customHeight="1" thickBot="1" x14ac:dyDescent="0.25">
      <c r="A8" s="6"/>
      <c r="B8" s="212">
        <v>4</v>
      </c>
      <c r="C8" s="196" t="s">
        <v>97</v>
      </c>
      <c r="D8" s="91">
        <f>+'EU 1Q'!AD11</f>
        <v>-42603636.390000001</v>
      </c>
    </row>
    <row r="9" spans="1:5" s="77" customFormat="1" ht="19.75" customHeight="1" thickBot="1" x14ac:dyDescent="0.25">
      <c r="A9" s="6"/>
      <c r="B9" s="214">
        <v>5</v>
      </c>
      <c r="C9" s="198" t="s">
        <v>98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5" customHeight="1" x14ac:dyDescent="0.2">
      <c r="A10" s="6"/>
      <c r="B10" s="212">
        <v>6</v>
      </c>
      <c r="C10" s="196" t="s">
        <v>95</v>
      </c>
      <c r="D10" s="93">
        <f>+'EU 1Q'!AD13</f>
        <v>-19260884.400000002</v>
      </c>
    </row>
    <row r="11" spans="1:5" s="77" customFormat="1" ht="19.75" customHeight="1" x14ac:dyDescent="0.2">
      <c r="A11" s="6"/>
      <c r="B11" s="212">
        <v>7</v>
      </c>
      <c r="C11" s="196" t="s">
        <v>96</v>
      </c>
      <c r="D11" s="94">
        <f>+'EU 1Q'!AD14</f>
        <v>-6576291.4500000002</v>
      </c>
    </row>
    <row r="12" spans="1:5" s="77" customFormat="1" ht="19.75" customHeight="1" thickBot="1" x14ac:dyDescent="0.25">
      <c r="A12" s="6"/>
      <c r="B12" s="212">
        <v>8</v>
      </c>
      <c r="C12" s="196" t="s">
        <v>97</v>
      </c>
      <c r="D12" s="95">
        <f>+'EU 1Q'!AD15</f>
        <v>-4085554.9800000004</v>
      </c>
    </row>
    <row r="13" spans="1:5" s="77" customFormat="1" ht="19.75" customHeight="1" thickBot="1" x14ac:dyDescent="0.25">
      <c r="A13" s="6"/>
      <c r="B13" s="215">
        <v>9</v>
      </c>
      <c r="C13" s="199" t="s">
        <v>99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5" customHeight="1" thickBot="1" x14ac:dyDescent="0.25">
      <c r="A14" s="6"/>
      <c r="B14" s="214">
        <v>10</v>
      </c>
      <c r="C14" s="198" t="s">
        <v>100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5" customHeight="1" x14ac:dyDescent="0.2">
      <c r="A15" s="6"/>
      <c r="B15" s="212">
        <v>11</v>
      </c>
      <c r="C15" s="196" t="s">
        <v>95</v>
      </c>
      <c r="D15" s="100">
        <f>+'EU 1Q'!AD18</f>
        <v>33239318.840000004</v>
      </c>
    </row>
    <row r="16" spans="1:5" s="77" customFormat="1" ht="19.75" customHeight="1" x14ac:dyDescent="0.2">
      <c r="A16" s="6"/>
      <c r="B16" s="212">
        <v>12</v>
      </c>
      <c r="C16" s="196" t="s">
        <v>96</v>
      </c>
      <c r="D16" s="101">
        <f>+'EU 1Q'!AD19</f>
        <v>60210189.100000001</v>
      </c>
    </row>
    <row r="17" spans="1:6" s="77" customFormat="1" ht="19.75" customHeight="1" thickBot="1" x14ac:dyDescent="0.25">
      <c r="A17" s="6"/>
      <c r="B17" s="212">
        <v>13</v>
      </c>
      <c r="C17" s="196" t="s">
        <v>97</v>
      </c>
      <c r="D17" s="102">
        <f>+'EU 1Q'!AD20</f>
        <v>25963286.960000005</v>
      </c>
    </row>
    <row r="18" spans="1:6" s="77" customFormat="1" ht="19.75" customHeight="1" thickBot="1" x14ac:dyDescent="0.25">
      <c r="A18" s="6"/>
      <c r="B18" s="214">
        <v>14</v>
      </c>
      <c r="C18" s="198" t="s">
        <v>101</v>
      </c>
      <c r="D18" s="103">
        <f>+'EU 1Q'!AD21</f>
        <v>17733545.43</v>
      </c>
      <c r="E18" s="99">
        <f>SUM(D19:D21)</f>
        <v>17733545.43</v>
      </c>
    </row>
    <row r="19" spans="1:6" s="77" customFormat="1" ht="19.75" customHeight="1" x14ac:dyDescent="0.2">
      <c r="A19" s="6"/>
      <c r="B19" s="212">
        <v>15</v>
      </c>
      <c r="C19" s="196" t="s">
        <v>95</v>
      </c>
      <c r="D19" s="104">
        <f>+'EU 1Q'!AD22</f>
        <v>9796299.3399999999</v>
      </c>
    </row>
    <row r="20" spans="1:6" s="77" customFormat="1" ht="19.75" customHeight="1" x14ac:dyDescent="0.2">
      <c r="A20" s="6"/>
      <c r="B20" s="212">
        <v>16</v>
      </c>
      <c r="C20" s="196" t="s">
        <v>96</v>
      </c>
      <c r="D20" s="105">
        <f>+'EU 1Q'!AD23</f>
        <v>4185194.0400000005</v>
      </c>
    </row>
    <row r="21" spans="1:6" s="77" customFormat="1" ht="19.75" customHeight="1" thickBot="1" x14ac:dyDescent="0.25">
      <c r="A21" s="6"/>
      <c r="B21" s="212">
        <v>17</v>
      </c>
      <c r="C21" s="196" t="s">
        <v>97</v>
      </c>
      <c r="D21" s="106">
        <f>+'EU 1Q'!AD24</f>
        <v>3752052.05</v>
      </c>
    </row>
    <row r="22" spans="1:6" s="77" customFormat="1" ht="19.75" customHeight="1" thickBot="1" x14ac:dyDescent="0.25">
      <c r="A22" s="6"/>
      <c r="B22" s="215">
        <v>18</v>
      </c>
      <c r="C22" s="199" t="s">
        <v>102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5" customHeight="1" thickBot="1" x14ac:dyDescent="0.25">
      <c r="A23" s="6"/>
      <c r="B23" s="214">
        <v>19</v>
      </c>
      <c r="C23" s="198" t="s">
        <v>103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5" customHeight="1" x14ac:dyDescent="0.2">
      <c r="A24" s="6"/>
      <c r="B24" s="216">
        <v>20</v>
      </c>
      <c r="C24" s="200" t="s">
        <v>171</v>
      </c>
      <c r="D24" s="110">
        <f>+'EU 1Q'!AD27</f>
        <v>13602106.640000002</v>
      </c>
    </row>
    <row r="25" spans="1:6" s="77" customFormat="1" ht="19.75" customHeight="1" x14ac:dyDescent="0.2">
      <c r="A25" s="6"/>
      <c r="B25" s="212">
        <v>21</v>
      </c>
      <c r="C25" s="196" t="s">
        <v>172</v>
      </c>
      <c r="D25" s="111">
        <f>+'EU 1Q'!AD28</f>
        <v>-65511.66</v>
      </c>
    </row>
    <row r="26" spans="1:6" s="77" customFormat="1" ht="19.75" customHeight="1" x14ac:dyDescent="0.2">
      <c r="A26" s="6"/>
      <c r="B26" s="216">
        <v>22</v>
      </c>
      <c r="C26" s="200" t="s">
        <v>166</v>
      </c>
      <c r="D26" s="111">
        <f>+'EU 1Q'!AD29</f>
        <v>19722167.710000001</v>
      </c>
    </row>
    <row r="27" spans="1:6" s="77" customFormat="1" ht="19.75" customHeight="1" x14ac:dyDescent="0.2">
      <c r="A27" s="6"/>
      <c r="B27" s="212">
        <v>23</v>
      </c>
      <c r="C27" s="196" t="s">
        <v>167</v>
      </c>
      <c r="D27" s="111">
        <f>+'EU 1Q'!AD30</f>
        <v>-12470797.340000002</v>
      </c>
    </row>
    <row r="28" spans="1:6" s="77" customFormat="1" ht="19.75" customHeight="1" thickBot="1" x14ac:dyDescent="0.25">
      <c r="A28" s="6"/>
      <c r="B28" s="217">
        <v>24</v>
      </c>
      <c r="C28" s="201" t="s">
        <v>104</v>
      </c>
      <c r="D28" s="112">
        <f>+'EU 1Q'!AD31</f>
        <v>0</v>
      </c>
    </row>
    <row r="29" spans="1:6" s="77" customFormat="1" ht="19.75" customHeight="1" thickBot="1" x14ac:dyDescent="0.25">
      <c r="A29" s="6"/>
      <c r="B29" s="218">
        <v>25</v>
      </c>
      <c r="C29" s="202" t="s">
        <v>105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5" customHeight="1" thickBot="1" x14ac:dyDescent="0.25">
      <c r="A30" s="6"/>
      <c r="B30" s="219">
        <v>26</v>
      </c>
      <c r="C30" s="203" t="s">
        <v>106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5" customHeight="1" thickBot="1" x14ac:dyDescent="0.25">
      <c r="A31" s="6"/>
      <c r="B31" s="212">
        <v>27</v>
      </c>
      <c r="C31" s="196" t="s">
        <v>107</v>
      </c>
      <c r="D31" s="116">
        <f>+'EU 1Q'!AD34</f>
        <v>157862225.36999997</v>
      </c>
      <c r="E31" s="117">
        <f>+D31</f>
        <v>157862225.36999997</v>
      </c>
    </row>
    <row r="32" spans="1:6" s="77" customFormat="1" ht="19.75" customHeight="1" x14ac:dyDescent="0.2">
      <c r="A32" s="6"/>
      <c r="B32" s="212">
        <v>28</v>
      </c>
      <c r="C32" s="196" t="s">
        <v>95</v>
      </c>
      <c r="D32" s="118">
        <f>+'EU 1Q'!AD35</f>
        <v>78299621.299999982</v>
      </c>
    </row>
    <row r="33" spans="1:5" s="77" customFormat="1" ht="19.75" customHeight="1" x14ac:dyDescent="0.2">
      <c r="A33" s="6"/>
      <c r="B33" s="212">
        <v>29</v>
      </c>
      <c r="C33" s="196" t="s">
        <v>96</v>
      </c>
      <c r="D33" s="119">
        <f>+'EU 1Q'!AD36</f>
        <v>67130929.170000002</v>
      </c>
    </row>
    <row r="34" spans="1:5" s="77" customFormat="1" ht="19.75" customHeight="1" thickBot="1" x14ac:dyDescent="0.25">
      <c r="A34" s="6"/>
      <c r="B34" s="212">
        <v>30</v>
      </c>
      <c r="C34" s="196" t="s">
        <v>97</v>
      </c>
      <c r="D34" s="120">
        <f>+'EU 1Q'!AD37</f>
        <v>12431674.899999999</v>
      </c>
    </row>
    <row r="35" spans="1:5" s="77" customFormat="1" ht="19.75" customHeight="1" thickBot="1" x14ac:dyDescent="0.25">
      <c r="A35" s="6"/>
      <c r="B35" s="214">
        <v>31</v>
      </c>
      <c r="C35" s="198" t="s">
        <v>160</v>
      </c>
      <c r="D35" s="121">
        <f>+'EU 1Q'!AD38</f>
        <v>-48062259.43</v>
      </c>
      <c r="E35" s="117">
        <f>+D35</f>
        <v>-48062259.43</v>
      </c>
    </row>
    <row r="36" spans="1:5" s="77" customFormat="1" ht="19.75" customHeight="1" x14ac:dyDescent="0.2">
      <c r="A36" s="6"/>
      <c r="B36" s="212">
        <v>32</v>
      </c>
      <c r="C36" s="196" t="s">
        <v>95</v>
      </c>
      <c r="D36" s="122">
        <f>+'EU 1Q'!AD39</f>
        <v>-18167806.43</v>
      </c>
    </row>
    <row r="37" spans="1:5" s="77" customFormat="1" ht="19.75" customHeight="1" x14ac:dyDescent="0.2">
      <c r="A37" s="6"/>
      <c r="B37" s="212">
        <v>33</v>
      </c>
      <c r="C37" s="196" t="s">
        <v>96</v>
      </c>
      <c r="D37" s="123">
        <f>+'EU 1Q'!AD40</f>
        <v>-25687652.349999998</v>
      </c>
    </row>
    <row r="38" spans="1:5" s="77" customFormat="1" ht="19.75" customHeight="1" x14ac:dyDescent="0.2">
      <c r="A38" s="6"/>
      <c r="B38" s="212">
        <v>34</v>
      </c>
      <c r="C38" s="196" t="s">
        <v>97</v>
      </c>
      <c r="D38" s="123">
        <f>+'EU 1Q'!AD41</f>
        <v>-4206800.6499999994</v>
      </c>
    </row>
    <row r="39" spans="1:5" s="77" customFormat="1" ht="19.75" customHeight="1" x14ac:dyDescent="0.2">
      <c r="A39" s="6"/>
      <c r="B39" s="212">
        <v>35</v>
      </c>
      <c r="C39" s="196" t="s">
        <v>108</v>
      </c>
      <c r="D39" s="124">
        <f>+'EU 1Q'!AD42</f>
        <v>-870289.44999999984</v>
      </c>
    </row>
    <row r="40" spans="1:5" s="77" customFormat="1" ht="19.75" customHeight="1" x14ac:dyDescent="0.2">
      <c r="A40" s="6"/>
      <c r="B40" s="212">
        <v>36</v>
      </c>
      <c r="C40" s="196" t="s">
        <v>161</v>
      </c>
      <c r="D40" s="124">
        <f>+'EU 1Q'!AD43</f>
        <v>4781152.97</v>
      </c>
    </row>
    <row r="41" spans="1:5" s="77" customFormat="1" ht="19.75" customHeight="1" x14ac:dyDescent="0.2">
      <c r="A41" s="6"/>
      <c r="B41" s="212">
        <v>37</v>
      </c>
      <c r="C41" s="196" t="s">
        <v>109</v>
      </c>
      <c r="D41" s="124">
        <f>+'EU 1Q'!AD44</f>
        <v>2107648.9700000007</v>
      </c>
    </row>
    <row r="42" spans="1:5" s="77" customFormat="1" ht="19.75" customHeight="1" thickBot="1" x14ac:dyDescent="0.25">
      <c r="A42" s="6"/>
      <c r="B42" s="212">
        <v>38</v>
      </c>
      <c r="C42" s="196" t="s">
        <v>162</v>
      </c>
      <c r="D42" s="125">
        <f>+'EU 1Q'!AD45</f>
        <v>0</v>
      </c>
    </row>
    <row r="43" spans="1:5" s="77" customFormat="1" ht="19.75" customHeight="1" thickBot="1" x14ac:dyDescent="0.25">
      <c r="A43" s="6"/>
      <c r="B43" s="220">
        <v>39</v>
      </c>
      <c r="C43" s="204" t="s">
        <v>110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5" customHeight="1" thickBot="1" x14ac:dyDescent="0.25">
      <c r="A44" s="6"/>
      <c r="B44" s="220">
        <v>40</v>
      </c>
      <c r="C44" s="204" t="s">
        <v>111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5" customHeight="1" thickBot="1" x14ac:dyDescent="0.25">
      <c r="A45" s="6"/>
      <c r="B45" s="220">
        <v>41</v>
      </c>
      <c r="C45" s="204" t="s">
        <v>112</v>
      </c>
      <c r="D45" s="126">
        <f>+'EU 1Q'!AD48</f>
        <v>29792439.379999995</v>
      </c>
    </row>
    <row r="46" spans="1:5" s="77" customFormat="1" ht="19.75" customHeight="1" x14ac:dyDescent="0.2">
      <c r="A46" s="6"/>
      <c r="B46" s="221">
        <v>42</v>
      </c>
      <c r="C46" s="162" t="s">
        <v>113</v>
      </c>
      <c r="D46" s="129">
        <f>+'EU 1Q'!AD49</f>
        <v>41049691.909999996</v>
      </c>
    </row>
    <row r="47" spans="1:5" s="77" customFormat="1" ht="19.75" customHeight="1" x14ac:dyDescent="0.2">
      <c r="A47" s="6"/>
      <c r="B47" s="212">
        <v>43</v>
      </c>
      <c r="C47" s="196" t="s">
        <v>114</v>
      </c>
      <c r="D47" s="130">
        <f>+'EU 1Q'!AD50</f>
        <v>-21529279.890000001</v>
      </c>
    </row>
    <row r="48" spans="1:5" s="77" customFormat="1" ht="19.75" customHeight="1" x14ac:dyDescent="0.2">
      <c r="A48" s="6"/>
      <c r="B48" s="212">
        <v>44</v>
      </c>
      <c r="C48" s="196" t="s">
        <v>115</v>
      </c>
      <c r="D48" s="130">
        <f>+'EU 1Q'!AD51</f>
        <v>4658167.5900000008</v>
      </c>
    </row>
    <row r="49" spans="1:4" s="77" customFormat="1" ht="19.75" customHeight="1" x14ac:dyDescent="0.2">
      <c r="A49" s="6"/>
      <c r="B49" s="212">
        <v>45</v>
      </c>
      <c r="C49" s="196" t="s">
        <v>116</v>
      </c>
      <c r="D49" s="130">
        <f>+'EU 1Q'!AD52</f>
        <v>1482222.7999999998</v>
      </c>
    </row>
    <row r="50" spans="1:4" s="77" customFormat="1" ht="19.75" customHeight="1" thickBot="1" x14ac:dyDescent="0.25">
      <c r="A50" s="6"/>
      <c r="B50" s="212">
        <v>46</v>
      </c>
      <c r="C50" s="196" t="s">
        <v>163</v>
      </c>
      <c r="D50" s="131">
        <f>+'EU 1Q'!AD53</f>
        <v>4131636.97</v>
      </c>
    </row>
    <row r="51" spans="1:4" s="77" customFormat="1" ht="19.75" customHeight="1" thickBot="1" x14ac:dyDescent="0.25">
      <c r="A51" s="6"/>
      <c r="B51" s="220">
        <v>47</v>
      </c>
      <c r="C51" s="204" t="s">
        <v>117</v>
      </c>
      <c r="D51" s="132">
        <f>+'EU 1Q'!AD54</f>
        <v>-1248206.4100000001</v>
      </c>
    </row>
    <row r="52" spans="1:4" s="77" customFormat="1" ht="19.75" customHeight="1" x14ac:dyDescent="0.2">
      <c r="A52" s="6"/>
      <c r="B52" s="212">
        <v>48</v>
      </c>
      <c r="C52" s="196" t="s">
        <v>55</v>
      </c>
      <c r="D52" s="133">
        <f>+'EU 1Q'!AD55</f>
        <v>2056453.76</v>
      </c>
    </row>
    <row r="53" spans="1:4" s="77" customFormat="1" ht="19.75" customHeight="1" x14ac:dyDescent="0.2">
      <c r="A53" s="6"/>
      <c r="B53" s="212">
        <v>49</v>
      </c>
      <c r="C53" s="196" t="s">
        <v>173</v>
      </c>
      <c r="D53" s="134">
        <f>+'EU 1Q'!AD56</f>
        <v>833116.55</v>
      </c>
    </row>
    <row r="54" spans="1:4" s="77" customFormat="1" ht="19.75" customHeight="1" x14ac:dyDescent="0.2">
      <c r="A54" s="6"/>
      <c r="B54" s="212">
        <v>50</v>
      </c>
      <c r="C54" s="196" t="s">
        <v>118</v>
      </c>
      <c r="D54" s="134">
        <f>+'EU 1Q'!AD57</f>
        <v>-4001501.18</v>
      </c>
    </row>
    <row r="55" spans="1:4" s="77" customFormat="1" ht="19.75" customHeight="1" x14ac:dyDescent="0.2">
      <c r="A55" s="6"/>
      <c r="B55" s="212">
        <v>51</v>
      </c>
      <c r="C55" s="196" t="s">
        <v>174</v>
      </c>
      <c r="D55" s="134">
        <f>+'EU 1Q'!AD58</f>
        <v>-286447.07</v>
      </c>
    </row>
    <row r="56" spans="1:4" s="77" customFormat="1" ht="19.75" customHeight="1" x14ac:dyDescent="0.2">
      <c r="A56" s="6"/>
      <c r="B56" s="212">
        <v>52</v>
      </c>
      <c r="C56" s="196" t="s">
        <v>119</v>
      </c>
      <c r="D56" s="134">
        <f>+'EU 1Q'!AD59</f>
        <v>150171.53</v>
      </c>
    </row>
    <row r="57" spans="1:4" s="77" customFormat="1" ht="19.75" customHeight="1" x14ac:dyDescent="0.2">
      <c r="A57" s="6"/>
      <c r="B57" s="212">
        <v>53</v>
      </c>
      <c r="C57" s="196" t="s">
        <v>175</v>
      </c>
      <c r="D57" s="124">
        <f>+'EU 1Q'!AD60</f>
        <v>0</v>
      </c>
    </row>
    <row r="58" spans="1:4" s="77" customFormat="1" ht="19.75" customHeight="1" x14ac:dyDescent="0.2">
      <c r="A58" s="6"/>
      <c r="B58" s="212">
        <v>54</v>
      </c>
      <c r="C58" s="196" t="s">
        <v>120</v>
      </c>
      <c r="D58" s="124">
        <f>+'EU 1Q'!AD61</f>
        <v>0</v>
      </c>
    </row>
    <row r="59" spans="1:4" s="77" customFormat="1" ht="19.75" customHeight="1" x14ac:dyDescent="0.2">
      <c r="A59" s="6"/>
      <c r="B59" s="222">
        <v>55</v>
      </c>
      <c r="C59" s="161" t="s">
        <v>168</v>
      </c>
      <c r="D59" s="124">
        <f>+'EU 1Q'!AD62</f>
        <v>7845643.7300000004</v>
      </c>
    </row>
    <row r="60" spans="1:4" s="77" customFormat="1" ht="19.75" customHeight="1" x14ac:dyDescent="0.2">
      <c r="A60" s="6"/>
      <c r="B60" s="222">
        <v>56</v>
      </c>
      <c r="C60" s="161" t="s">
        <v>164</v>
      </c>
      <c r="D60" s="124">
        <f>+'EU 1Q'!AD63</f>
        <v>5400302.8799999999</v>
      </c>
    </row>
    <row r="61" spans="1:4" s="77" customFormat="1" ht="19.75" customHeight="1" x14ac:dyDescent="0.2">
      <c r="A61" s="6"/>
      <c r="B61" s="222">
        <v>57</v>
      </c>
      <c r="C61" s="161" t="s">
        <v>121</v>
      </c>
      <c r="D61" s="124">
        <f>+'EU 1Q'!AD64</f>
        <v>3163141.9899999998</v>
      </c>
    </row>
    <row r="62" spans="1:4" s="77" customFormat="1" ht="19.75" customHeight="1" x14ac:dyDescent="0.2">
      <c r="A62" s="6"/>
      <c r="B62" s="222">
        <v>58</v>
      </c>
      <c r="C62" s="161" t="s">
        <v>122</v>
      </c>
      <c r="D62" s="124">
        <f>+'EU 1Q'!AD65</f>
        <v>158400.68</v>
      </c>
    </row>
    <row r="63" spans="1:4" s="77" customFormat="1" ht="19.75" customHeight="1" x14ac:dyDescent="0.2">
      <c r="A63" s="6"/>
      <c r="B63" s="222">
        <v>59</v>
      </c>
      <c r="C63" s="161" t="s">
        <v>170</v>
      </c>
      <c r="D63" s="124">
        <f>+'EU 1Q'!AD66</f>
        <v>0</v>
      </c>
    </row>
    <row r="64" spans="1:4" s="77" customFormat="1" ht="19.75" customHeight="1" thickBot="1" x14ac:dyDescent="0.25">
      <c r="A64" s="6"/>
      <c r="B64" s="222">
        <v>60</v>
      </c>
      <c r="C64" s="161" t="s">
        <v>165</v>
      </c>
      <c r="D64" s="124">
        <f>+'EU 1Q'!AD67</f>
        <v>0</v>
      </c>
    </row>
    <row r="65" spans="1:6" s="77" customFormat="1" ht="19.75" customHeight="1" thickBot="1" x14ac:dyDescent="0.25">
      <c r="A65" s="6"/>
      <c r="B65" s="220">
        <v>61</v>
      </c>
      <c r="C65" s="204" t="s">
        <v>123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5" customHeight="1" thickBot="1" x14ac:dyDescent="0.25">
      <c r="A66" s="6"/>
      <c r="B66" s="223">
        <v>62</v>
      </c>
      <c r="C66" s="205" t="s">
        <v>124</v>
      </c>
      <c r="D66" s="137">
        <f>+'EU 1Q'!AD69</f>
        <v>48096498.580000006</v>
      </c>
    </row>
    <row r="67" spans="1:6" s="77" customFormat="1" ht="19.75" customHeight="1" thickBot="1" x14ac:dyDescent="0.25">
      <c r="A67" s="6"/>
      <c r="B67" s="224">
        <v>63</v>
      </c>
      <c r="C67" s="206" t="s">
        <v>125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5" customHeight="1" thickBot="1" x14ac:dyDescent="0.25">
      <c r="A68" s="6"/>
      <c r="B68" s="225">
        <v>64</v>
      </c>
      <c r="C68" s="207" t="s">
        <v>126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5" customHeight="1" thickBot="1" x14ac:dyDescent="0.25">
      <c r="A69" s="6"/>
      <c r="B69" s="212">
        <v>65</v>
      </c>
      <c r="C69" s="196" t="s">
        <v>127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5" customHeight="1" x14ac:dyDescent="0.2">
      <c r="A70" s="6"/>
      <c r="B70" s="212">
        <v>66</v>
      </c>
      <c r="C70" s="196" t="s">
        <v>128</v>
      </c>
      <c r="D70" s="100">
        <f>+'EU 1Q'!AD73</f>
        <v>-15528516.940000005</v>
      </c>
    </row>
    <row r="71" spans="1:6" s="77" customFormat="1" ht="19.75" customHeight="1" x14ac:dyDescent="0.2">
      <c r="A71" s="6"/>
      <c r="B71" s="212">
        <v>67</v>
      </c>
      <c r="C71" s="196" t="s">
        <v>129</v>
      </c>
      <c r="D71" s="101">
        <f>+'EU 1Q'!AD74</f>
        <v>363580.18000000005</v>
      </c>
    </row>
    <row r="72" spans="1:6" s="77" customFormat="1" ht="19.75" customHeight="1" x14ac:dyDescent="0.2">
      <c r="A72" s="6"/>
      <c r="B72" s="212">
        <v>68</v>
      </c>
      <c r="C72" s="196" t="s">
        <v>169</v>
      </c>
      <c r="D72" s="101">
        <f>+'EU 1Q'!AD75</f>
        <v>-275028.36</v>
      </c>
    </row>
    <row r="73" spans="1:6" s="77" customFormat="1" ht="19.75" customHeight="1" thickBot="1" x14ac:dyDescent="0.25">
      <c r="A73" s="6"/>
      <c r="B73" s="212">
        <v>69</v>
      </c>
      <c r="C73" s="196" t="s">
        <v>176</v>
      </c>
      <c r="D73" s="102">
        <f>+'EU 1Q'!AD76</f>
        <v>-2833683.92</v>
      </c>
    </row>
    <row r="74" spans="1:6" s="77" customFormat="1" ht="19.75" customHeight="1" thickBot="1" x14ac:dyDescent="0.25">
      <c r="A74" s="6"/>
      <c r="B74" s="214">
        <v>70</v>
      </c>
      <c r="C74" s="198" t="s">
        <v>130</v>
      </c>
      <c r="D74" s="141">
        <f>+'EU 1Q'!AD77</f>
        <v>-41991139.32</v>
      </c>
      <c r="E74" s="136">
        <f>+D68+D69</f>
        <v>-41991139.320000008</v>
      </c>
    </row>
    <row r="75" spans="1:6" s="77" customFormat="1" ht="19.75" customHeight="1" x14ac:dyDescent="0.2">
      <c r="A75" s="6"/>
      <c r="B75" s="212">
        <v>71</v>
      </c>
      <c r="C75" s="196" t="s">
        <v>131</v>
      </c>
      <c r="D75" s="93">
        <f>+'EU 1Q'!AD78</f>
        <v>962278.82000000007</v>
      </c>
    </row>
    <row r="76" spans="1:6" s="77" customFormat="1" ht="19.75" customHeight="1" thickBot="1" x14ac:dyDescent="0.25">
      <c r="A76" s="6"/>
      <c r="B76" s="212">
        <v>72</v>
      </c>
      <c r="C76" s="196" t="s">
        <v>132</v>
      </c>
      <c r="D76" s="95">
        <f>+'EU 1Q'!AD79</f>
        <v>385974.2</v>
      </c>
    </row>
    <row r="77" spans="1:6" s="77" customFormat="1" ht="19.75" customHeight="1" thickBot="1" x14ac:dyDescent="0.25">
      <c r="A77" s="6"/>
      <c r="B77" s="226">
        <v>73</v>
      </c>
      <c r="C77" s="208" t="s">
        <v>177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" style="228" customWidth="1"/>
    <col min="2" max="2" width="10.6640625" style="228" customWidth="1"/>
    <col min="3" max="3" width="39.83203125" style="228" customWidth="1"/>
    <col min="4" max="6" width="14.5" style="228" customWidth="1"/>
    <col min="7" max="9" width="16.6640625" style="228" customWidth="1"/>
    <col min="10" max="10" width="15.5" style="228" customWidth="1"/>
    <col min="11" max="11" width="16.5" style="228" customWidth="1"/>
    <col min="12" max="12" width="14.5" style="228" customWidth="1"/>
    <col min="13" max="13" width="13.5" style="228" customWidth="1"/>
    <col min="14" max="14" width="14.5" style="228" customWidth="1"/>
    <col min="15" max="15" width="17.33203125" style="228" customWidth="1"/>
    <col min="16" max="16" width="14.5" style="228" customWidth="1"/>
    <col min="17" max="18" width="14" style="228" bestFit="1" customWidth="1"/>
    <col min="19" max="19" width="15.5" style="228" customWidth="1"/>
    <col min="20" max="21" width="14.5" style="228" customWidth="1"/>
    <col min="22" max="28" width="15.5" style="228" customWidth="1"/>
    <col min="29" max="29" width="14.5" style="228" customWidth="1"/>
    <col min="30" max="30" width="16.5" style="228" bestFit="1" customWidth="1"/>
    <col min="31" max="16384" width="10.83203125" style="228"/>
  </cols>
  <sheetData>
    <row r="1" spans="2:30" s="229" customFormat="1" ht="21.5" customHeight="1" x14ac:dyDescent="0.15">
      <c r="D1" s="247" t="s">
        <v>273</v>
      </c>
    </row>
    <row r="2" spans="2:30" s="229" customFormat="1" ht="16" x14ac:dyDescent="0.2">
      <c r="D2" s="248" t="s">
        <v>276</v>
      </c>
    </row>
    <row r="3" spans="2:30" s="229" customFormat="1" ht="16" x14ac:dyDescent="0.2">
      <c r="D3" s="249" t="s">
        <v>277</v>
      </c>
    </row>
    <row r="4" spans="2:30" s="229" customFormat="1" ht="16" x14ac:dyDescent="0.2">
      <c r="D4" s="249" t="s">
        <v>278</v>
      </c>
    </row>
    <row r="5" spans="2:30" s="229" customFormat="1" ht="16" x14ac:dyDescent="0.15">
      <c r="Z5" s="258" t="s">
        <v>279</v>
      </c>
      <c r="AA5" s="254"/>
      <c r="AB5" s="254"/>
      <c r="AC5" s="254"/>
    </row>
    <row r="6" spans="2:30" s="81" customFormat="1" ht="66.5" customHeight="1" x14ac:dyDescent="0.2">
      <c r="B6" s="245"/>
      <c r="C6" s="246" t="s">
        <v>272</v>
      </c>
      <c r="D6" s="250" t="s">
        <v>229</v>
      </c>
      <c r="E6" s="250" t="s">
        <v>213</v>
      </c>
      <c r="F6" s="250" t="s">
        <v>209</v>
      </c>
      <c r="G6" s="250" t="s">
        <v>220</v>
      </c>
      <c r="H6" s="250" t="s">
        <v>223</v>
      </c>
      <c r="I6" s="250" t="s">
        <v>206</v>
      </c>
      <c r="J6" s="250" t="s">
        <v>219</v>
      </c>
      <c r="K6" s="250" t="s">
        <v>210</v>
      </c>
      <c r="L6" s="250" t="s">
        <v>205</v>
      </c>
      <c r="M6" s="250" t="s">
        <v>227</v>
      </c>
      <c r="N6" s="250" t="s">
        <v>207</v>
      </c>
      <c r="O6" s="250" t="s">
        <v>226</v>
      </c>
      <c r="P6" s="250" t="s">
        <v>216</v>
      </c>
      <c r="Q6" s="250" t="s">
        <v>230</v>
      </c>
      <c r="R6" s="250" t="s">
        <v>211</v>
      </c>
      <c r="S6" s="250" t="s">
        <v>218</v>
      </c>
      <c r="T6" s="250" t="s">
        <v>221</v>
      </c>
      <c r="U6" s="250" t="s">
        <v>214</v>
      </c>
      <c r="V6" s="250" t="s">
        <v>208</v>
      </c>
      <c r="W6" s="250" t="s">
        <v>217</v>
      </c>
      <c r="X6" s="250" t="s">
        <v>224</v>
      </c>
      <c r="Y6" s="250" t="s">
        <v>222</v>
      </c>
      <c r="Z6" s="251" t="s">
        <v>215</v>
      </c>
      <c r="AA6" s="251" t="s">
        <v>225</v>
      </c>
      <c r="AB6" s="251" t="s">
        <v>228</v>
      </c>
      <c r="AC6" s="251" t="s">
        <v>212</v>
      </c>
      <c r="AD6" s="232" t="s">
        <v>250</v>
      </c>
    </row>
    <row r="7" spans="2:30" s="229" customFormat="1" ht="19.75" customHeight="1" x14ac:dyDescent="0.15">
      <c r="B7" s="233">
        <v>0</v>
      </c>
      <c r="C7" s="234" t="s">
        <v>93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5" customHeight="1" x14ac:dyDescent="0.15">
      <c r="B8" s="233">
        <v>1</v>
      </c>
      <c r="C8" s="234" t="s">
        <v>94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5" customHeight="1" x14ac:dyDescent="0.15">
      <c r="B9" s="233">
        <v>2</v>
      </c>
      <c r="C9" s="234" t="s">
        <v>95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5" customHeight="1" x14ac:dyDescent="0.15">
      <c r="B10" s="233">
        <v>3</v>
      </c>
      <c r="C10" s="234" t="s">
        <v>96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5" customHeight="1" x14ac:dyDescent="0.15">
      <c r="B11" s="233">
        <v>4</v>
      </c>
      <c r="C11" s="234" t="s">
        <v>97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5" customHeight="1" x14ac:dyDescent="0.15">
      <c r="B12" s="233">
        <v>5</v>
      </c>
      <c r="C12" s="234" t="s">
        <v>98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5" customHeight="1" x14ac:dyDescent="0.15">
      <c r="B13" s="233">
        <v>6</v>
      </c>
      <c r="C13" s="234" t="s">
        <v>95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5" customHeight="1" x14ac:dyDescent="0.15">
      <c r="B14" s="233">
        <v>7</v>
      </c>
      <c r="C14" s="234" t="s">
        <v>96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5" customHeight="1" x14ac:dyDescent="0.15">
      <c r="B15" s="233">
        <v>8</v>
      </c>
      <c r="C15" s="234" t="s">
        <v>97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5" customHeight="1" x14ac:dyDescent="0.15">
      <c r="B16" s="233">
        <v>9</v>
      </c>
      <c r="C16" s="234" t="s">
        <v>99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5" customHeight="1" x14ac:dyDescent="0.15">
      <c r="B17" s="233">
        <v>10</v>
      </c>
      <c r="C17" s="234" t="s">
        <v>100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5" customHeight="1" x14ac:dyDescent="0.15">
      <c r="B18" s="233">
        <v>11</v>
      </c>
      <c r="C18" s="234" t="s">
        <v>95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5" customHeight="1" x14ac:dyDescent="0.15">
      <c r="B19" s="233">
        <v>12</v>
      </c>
      <c r="C19" s="234" t="s">
        <v>96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5" customHeight="1" x14ac:dyDescent="0.15">
      <c r="B20" s="233">
        <v>13</v>
      </c>
      <c r="C20" s="234" t="s">
        <v>97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5" customHeight="1" x14ac:dyDescent="0.15">
      <c r="B21" s="233">
        <v>14</v>
      </c>
      <c r="C21" s="234" t="s">
        <v>101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5" customHeight="1" x14ac:dyDescent="0.15">
      <c r="B22" s="233">
        <v>15</v>
      </c>
      <c r="C22" s="234" t="s">
        <v>95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5" customHeight="1" x14ac:dyDescent="0.15">
      <c r="B23" s="233">
        <v>16</v>
      </c>
      <c r="C23" s="234" t="s">
        <v>96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5" customHeight="1" x14ac:dyDescent="0.15">
      <c r="B24" s="233">
        <v>17</v>
      </c>
      <c r="C24" s="234" t="s">
        <v>97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5" customHeight="1" x14ac:dyDescent="0.15">
      <c r="B25" s="233">
        <v>18</v>
      </c>
      <c r="C25" s="234" t="s">
        <v>102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5" customHeight="1" x14ac:dyDescent="0.15">
      <c r="B26" s="233">
        <v>19</v>
      </c>
      <c r="C26" s="234" t="s">
        <v>103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5" customHeight="1" x14ac:dyDescent="0.15">
      <c r="B27" s="233">
        <v>20</v>
      </c>
      <c r="C27" s="234" t="s">
        <v>268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5" customHeight="1" x14ac:dyDescent="0.15">
      <c r="B28" s="233">
        <v>21</v>
      </c>
      <c r="C28" s="234" t="s">
        <v>267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5" customHeight="1" x14ac:dyDescent="0.15">
      <c r="B29" s="233">
        <v>22</v>
      </c>
      <c r="C29" s="234" t="s">
        <v>266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5" customHeight="1" x14ac:dyDescent="0.15">
      <c r="B30" s="233">
        <v>23</v>
      </c>
      <c r="C30" s="234" t="s">
        <v>265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5" customHeight="1" x14ac:dyDescent="0.15">
      <c r="B31" s="233">
        <v>24</v>
      </c>
      <c r="C31" s="234" t="s">
        <v>104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5" customHeight="1" x14ac:dyDescent="0.15">
      <c r="B32" s="233">
        <v>25</v>
      </c>
      <c r="C32" s="234" t="s">
        <v>105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5" customHeight="1" x14ac:dyDescent="0.15">
      <c r="B33" s="233">
        <v>26</v>
      </c>
      <c r="C33" s="234" t="s">
        <v>106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5" customHeight="1" x14ac:dyDescent="0.15">
      <c r="B34" s="233">
        <v>27</v>
      </c>
      <c r="C34" s="234" t="s">
        <v>107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5" customHeight="1" x14ac:dyDescent="0.15">
      <c r="B35" s="233">
        <v>28</v>
      </c>
      <c r="C35" s="234" t="s">
        <v>95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5" customHeight="1" x14ac:dyDescent="0.15">
      <c r="B36" s="233">
        <v>29</v>
      </c>
      <c r="C36" s="234" t="s">
        <v>96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5" customHeight="1" x14ac:dyDescent="0.15">
      <c r="B37" s="233">
        <v>30</v>
      </c>
      <c r="C37" s="234" t="s">
        <v>97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5" customHeight="1" x14ac:dyDescent="0.15">
      <c r="B38" s="233">
        <v>31</v>
      </c>
      <c r="C38" s="234" t="s">
        <v>264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5" customHeight="1" x14ac:dyDescent="0.15">
      <c r="B39" s="233">
        <v>32</v>
      </c>
      <c r="C39" s="234" t="s">
        <v>95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5" customHeight="1" x14ac:dyDescent="0.15">
      <c r="B40" s="233">
        <v>33</v>
      </c>
      <c r="C40" s="234" t="s">
        <v>96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5" customHeight="1" x14ac:dyDescent="0.15">
      <c r="B41" s="233">
        <v>34</v>
      </c>
      <c r="C41" s="234" t="s">
        <v>97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5" customHeight="1" x14ac:dyDescent="0.15">
      <c r="B42" s="233">
        <v>35</v>
      </c>
      <c r="C42" s="234" t="s">
        <v>108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5" customHeight="1" x14ac:dyDescent="0.15">
      <c r="B43" s="233">
        <v>36</v>
      </c>
      <c r="C43" s="234" t="s">
        <v>263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5" customHeight="1" x14ac:dyDescent="0.15">
      <c r="B44" s="233">
        <v>37</v>
      </c>
      <c r="C44" s="234" t="s">
        <v>109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5" customHeight="1" x14ac:dyDescent="0.15">
      <c r="B45" s="233">
        <v>38</v>
      </c>
      <c r="C45" s="234" t="s">
        <v>262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5" customHeight="1" x14ac:dyDescent="0.15">
      <c r="B46" s="233">
        <v>39</v>
      </c>
      <c r="C46" s="234" t="s">
        <v>110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5" customHeight="1" x14ac:dyDescent="0.15">
      <c r="B47" s="233">
        <v>40</v>
      </c>
      <c r="C47" s="234" t="s">
        <v>111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5" customHeight="1" x14ac:dyDescent="0.15">
      <c r="B48" s="233">
        <v>41</v>
      </c>
      <c r="C48" s="234" t="s">
        <v>112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5" customHeight="1" x14ac:dyDescent="0.15">
      <c r="B49" s="233">
        <v>42</v>
      </c>
      <c r="C49" s="234" t="s">
        <v>113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5" customHeight="1" x14ac:dyDescent="0.15">
      <c r="B50" s="233">
        <v>43</v>
      </c>
      <c r="C50" s="234" t="s">
        <v>114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5" customHeight="1" x14ac:dyDescent="0.15">
      <c r="B51" s="233">
        <v>44</v>
      </c>
      <c r="C51" s="234" t="s">
        <v>115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5" customHeight="1" x14ac:dyDescent="0.15">
      <c r="B52" s="233">
        <v>45</v>
      </c>
      <c r="C52" s="234" t="s">
        <v>116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5" customHeight="1" x14ac:dyDescent="0.15">
      <c r="B53" s="233">
        <v>46</v>
      </c>
      <c r="C53" s="234" t="s">
        <v>261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5" customHeight="1" x14ac:dyDescent="0.15">
      <c r="B54" s="233">
        <v>47</v>
      </c>
      <c r="C54" s="234" t="s">
        <v>117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5" customHeight="1" x14ac:dyDescent="0.15">
      <c r="B55" s="233">
        <v>48</v>
      </c>
      <c r="C55" s="234" t="s">
        <v>55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5" customHeight="1" x14ac:dyDescent="0.15">
      <c r="B56" s="233">
        <v>49</v>
      </c>
      <c r="C56" s="234" t="s">
        <v>260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5" customHeight="1" x14ac:dyDescent="0.15">
      <c r="B57" s="233">
        <v>50</v>
      </c>
      <c r="C57" s="234" t="s">
        <v>118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5" customHeight="1" x14ac:dyDescent="0.15">
      <c r="B58" s="233">
        <v>51</v>
      </c>
      <c r="C58" s="234" t="s">
        <v>259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5" customHeight="1" x14ac:dyDescent="0.15">
      <c r="B59" s="233">
        <v>52</v>
      </c>
      <c r="C59" s="234" t="s">
        <v>119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5" customHeight="1" x14ac:dyDescent="0.15">
      <c r="B60" s="233">
        <v>53</v>
      </c>
      <c r="C60" s="234" t="s">
        <v>258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5" customHeight="1" x14ac:dyDescent="0.15">
      <c r="B61" s="233">
        <v>54</v>
      </c>
      <c r="C61" s="234" t="s">
        <v>120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5" customHeight="1" x14ac:dyDescent="0.15">
      <c r="B62" s="233">
        <v>55</v>
      </c>
      <c r="C62" s="234" t="s">
        <v>257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5" customHeight="1" x14ac:dyDescent="0.15">
      <c r="B63" s="233">
        <v>56</v>
      </c>
      <c r="C63" s="234" t="s">
        <v>256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5" customHeight="1" x14ac:dyDescent="0.15">
      <c r="B64" s="233">
        <v>57</v>
      </c>
      <c r="C64" s="234" t="s">
        <v>121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5" customHeight="1" x14ac:dyDescent="0.15">
      <c r="B65" s="233">
        <v>58</v>
      </c>
      <c r="C65" s="234" t="s">
        <v>122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5" customHeight="1" x14ac:dyDescent="0.15">
      <c r="B66" s="233">
        <v>59</v>
      </c>
      <c r="C66" s="234" t="s">
        <v>255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5" customHeight="1" x14ac:dyDescent="0.15">
      <c r="B67" s="233">
        <v>60</v>
      </c>
      <c r="C67" s="234" t="s">
        <v>254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5" customHeight="1" x14ac:dyDescent="0.15">
      <c r="B68" s="233">
        <v>61</v>
      </c>
      <c r="C68" s="234" t="s">
        <v>123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5" customHeight="1" x14ac:dyDescent="0.15">
      <c r="B69" s="233">
        <v>62</v>
      </c>
      <c r="C69" s="234" t="s">
        <v>124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5" customHeight="1" x14ac:dyDescent="0.15">
      <c r="B70" s="233">
        <v>63</v>
      </c>
      <c r="C70" s="234" t="s">
        <v>125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5" customHeight="1" x14ac:dyDescent="0.15">
      <c r="B71" s="233">
        <v>64</v>
      </c>
      <c r="C71" s="234" t="s">
        <v>126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5" customHeight="1" x14ac:dyDescent="0.15">
      <c r="B72" s="233">
        <v>65</v>
      </c>
      <c r="C72" s="234" t="s">
        <v>127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5" customHeight="1" x14ac:dyDescent="0.15">
      <c r="B73" s="233">
        <v>66</v>
      </c>
      <c r="C73" s="234" t="s">
        <v>128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5" customHeight="1" x14ac:dyDescent="0.15">
      <c r="B74" s="233">
        <v>67</v>
      </c>
      <c r="C74" s="234" t="s">
        <v>129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5" customHeight="1" x14ac:dyDescent="0.15">
      <c r="B75" s="233">
        <v>68</v>
      </c>
      <c r="C75" s="234" t="s">
        <v>253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5" customHeight="1" x14ac:dyDescent="0.15">
      <c r="B76" s="233">
        <v>69</v>
      </c>
      <c r="C76" s="234" t="s">
        <v>252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5" customHeight="1" x14ac:dyDescent="0.15">
      <c r="B77" s="233">
        <v>70</v>
      </c>
      <c r="C77" s="234" t="s">
        <v>130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5" customHeight="1" x14ac:dyDescent="0.15">
      <c r="B78" s="233">
        <v>71</v>
      </c>
      <c r="C78" s="234" t="s">
        <v>131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5" customHeight="1" x14ac:dyDescent="0.15">
      <c r="B79" s="233">
        <v>72</v>
      </c>
      <c r="C79" s="234" t="s">
        <v>132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5" customHeight="1" x14ac:dyDescent="0.15">
      <c r="B80" s="233">
        <v>73</v>
      </c>
      <c r="C80" s="234" t="s">
        <v>251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.5" style="228" customWidth="1"/>
    <col min="2" max="2" width="6" style="228" customWidth="1"/>
    <col min="3" max="3" width="10.6640625" style="228" customWidth="1"/>
    <col min="4" max="4" width="66.5" style="228" customWidth="1"/>
    <col min="5" max="5" width="13.5" style="228" customWidth="1"/>
    <col min="6" max="6" width="14.5" style="228" customWidth="1"/>
    <col min="7" max="7" width="15.5" style="228" customWidth="1"/>
    <col min="8" max="11" width="13.5" style="228" customWidth="1"/>
    <col min="12" max="12" width="13" style="228" customWidth="1"/>
    <col min="13" max="13" width="13.5" style="228" customWidth="1"/>
    <col min="14" max="14" width="14.5" style="228" customWidth="1"/>
    <col min="15" max="15" width="17" style="228" customWidth="1"/>
    <col min="16" max="16" width="15.5" style="228" customWidth="1"/>
    <col min="17" max="17" width="14.5" style="228" customWidth="1"/>
    <col min="18" max="18" width="13.5" style="228" customWidth="1"/>
    <col min="19" max="21" width="14.5" style="228" customWidth="1"/>
    <col min="22" max="22" width="14" style="228" bestFit="1" customWidth="1"/>
    <col min="23" max="23" width="14.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" style="228" customWidth="1"/>
    <col min="30" max="30" width="14.5" style="228" customWidth="1"/>
    <col min="31" max="31" width="16.5" style="228" bestFit="1" customWidth="1"/>
    <col min="32" max="16384" width="10.83203125" style="228"/>
  </cols>
  <sheetData>
    <row r="1" spans="2:31" s="229" customFormat="1" ht="14.75" customHeight="1" x14ac:dyDescent="0.15"/>
    <row r="2" spans="2:31" s="229" customFormat="1" ht="79.5" customHeight="1" x14ac:dyDescent="0.15">
      <c r="C2" s="272" t="s">
        <v>274</v>
      </c>
      <c r="D2" s="272"/>
    </row>
    <row r="3" spans="2:31" s="229" customFormat="1" ht="10.25" customHeight="1" x14ac:dyDescent="0.15"/>
    <row r="4" spans="2:31" s="229" customFormat="1" ht="24" customHeight="1" x14ac:dyDescent="0.15">
      <c r="B4" s="271"/>
      <c r="C4" s="271"/>
    </row>
    <row r="5" spans="2:31" s="229" customFormat="1" ht="14" x14ac:dyDescent="0.15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275</v>
      </c>
      <c r="AB5" s="256"/>
      <c r="AC5" s="256"/>
      <c r="AD5" s="256"/>
    </row>
    <row r="6" spans="2:31" s="81" customFormat="1" ht="24" customHeight="1" x14ac:dyDescent="0.2">
      <c r="C6" s="230"/>
      <c r="D6" s="230"/>
      <c r="E6" s="252" t="s">
        <v>179</v>
      </c>
      <c r="F6" s="252" t="s">
        <v>180</v>
      </c>
      <c r="G6" s="252" t="s">
        <v>181</v>
      </c>
      <c r="H6" s="252" t="s">
        <v>182</v>
      </c>
      <c r="I6" s="252" t="s">
        <v>183</v>
      </c>
      <c r="J6" s="252" t="s">
        <v>184</v>
      </c>
      <c r="K6" s="252" t="s">
        <v>185</v>
      </c>
      <c r="L6" s="252" t="s">
        <v>187</v>
      </c>
      <c r="M6" s="252" t="s">
        <v>188</v>
      </c>
      <c r="N6" s="252" t="s">
        <v>190</v>
      </c>
      <c r="O6" s="252" t="s">
        <v>191</v>
      </c>
      <c r="P6" s="252" t="s">
        <v>192</v>
      </c>
      <c r="Q6" s="252" t="s">
        <v>193</v>
      </c>
      <c r="R6" s="252" t="s">
        <v>194</v>
      </c>
      <c r="S6" s="252" t="s">
        <v>195</v>
      </c>
      <c r="T6" s="252" t="s">
        <v>197</v>
      </c>
      <c r="U6" s="252" t="s">
        <v>200</v>
      </c>
      <c r="V6" s="252" t="s">
        <v>201</v>
      </c>
      <c r="W6" s="252" t="s">
        <v>203</v>
      </c>
      <c r="X6" s="252" t="s">
        <v>204</v>
      </c>
      <c r="Y6" s="252" t="s">
        <v>198</v>
      </c>
      <c r="Z6" s="252" t="s">
        <v>196</v>
      </c>
      <c r="AA6" s="257" t="s">
        <v>189</v>
      </c>
      <c r="AB6" s="257" t="s">
        <v>199</v>
      </c>
      <c r="AC6" s="257" t="s">
        <v>202</v>
      </c>
      <c r="AD6" s="257" t="s">
        <v>186</v>
      </c>
      <c r="AE6" s="238"/>
    </row>
    <row r="7" spans="2:31" s="81" customFormat="1" ht="66.5" customHeight="1" x14ac:dyDescent="0.2">
      <c r="C7" s="230"/>
      <c r="D7" s="230"/>
      <c r="E7" s="231" t="s">
        <v>205</v>
      </c>
      <c r="F7" s="231" t="s">
        <v>206</v>
      </c>
      <c r="G7" s="231" t="s">
        <v>207</v>
      </c>
      <c r="H7" s="231" t="s">
        <v>208</v>
      </c>
      <c r="I7" s="231" t="s">
        <v>209</v>
      </c>
      <c r="J7" s="231" t="s">
        <v>210</v>
      </c>
      <c r="K7" s="231" t="s">
        <v>211</v>
      </c>
      <c r="L7" s="231" t="s">
        <v>213</v>
      </c>
      <c r="M7" s="231" t="s">
        <v>214</v>
      </c>
      <c r="N7" s="231" t="s">
        <v>216</v>
      </c>
      <c r="O7" s="231" t="s">
        <v>217</v>
      </c>
      <c r="P7" s="231" t="s">
        <v>218</v>
      </c>
      <c r="Q7" s="231" t="s">
        <v>219</v>
      </c>
      <c r="R7" s="231" t="s">
        <v>220</v>
      </c>
      <c r="S7" s="231" t="s">
        <v>221</v>
      </c>
      <c r="T7" s="231" t="s">
        <v>223</v>
      </c>
      <c r="U7" s="231" t="s">
        <v>226</v>
      </c>
      <c r="V7" s="231" t="s">
        <v>227</v>
      </c>
      <c r="W7" s="231" t="s">
        <v>229</v>
      </c>
      <c r="X7" s="231" t="s">
        <v>230</v>
      </c>
      <c r="Y7" s="231" t="s">
        <v>224</v>
      </c>
      <c r="Z7" s="231" t="s">
        <v>222</v>
      </c>
      <c r="AA7" s="255" t="s">
        <v>215</v>
      </c>
      <c r="AB7" s="255" t="s">
        <v>225</v>
      </c>
      <c r="AC7" s="255" t="s">
        <v>228</v>
      </c>
      <c r="AD7" s="255" t="s">
        <v>212</v>
      </c>
      <c r="AE7" s="232" t="s">
        <v>250</v>
      </c>
    </row>
    <row r="8" spans="2:31" s="229" customFormat="1" ht="19.75" customHeight="1" x14ac:dyDescent="0.15">
      <c r="C8" s="233">
        <v>0</v>
      </c>
      <c r="D8" s="234" t="s">
        <v>24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5" customHeight="1" x14ac:dyDescent="0.15">
      <c r="C9" s="233">
        <v>1</v>
      </c>
      <c r="D9" s="234" t="s">
        <v>25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5" customHeight="1" x14ac:dyDescent="0.15">
      <c r="C10" s="233">
        <v>2</v>
      </c>
      <c r="D10" s="234" t="s">
        <v>26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5" customHeight="1" x14ac:dyDescent="0.15">
      <c r="C11" s="233">
        <v>3</v>
      </c>
      <c r="D11" s="234" t="s">
        <v>27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5" customHeight="1" x14ac:dyDescent="0.15">
      <c r="C12" s="233">
        <v>4</v>
      </c>
      <c r="D12" s="234" t="s">
        <v>28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5" customHeight="1" x14ac:dyDescent="0.15">
      <c r="C13" s="233">
        <v>5</v>
      </c>
      <c r="D13" s="234" t="s">
        <v>231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5" customHeight="1" x14ac:dyDescent="0.15">
      <c r="C14" s="233">
        <v>6</v>
      </c>
      <c r="D14" s="234" t="s">
        <v>29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5" customHeight="1" x14ac:dyDescent="0.15">
      <c r="C15" s="233">
        <v>7</v>
      </c>
      <c r="D15" s="234" t="s">
        <v>30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5" customHeight="1" x14ac:dyDescent="0.15">
      <c r="C16" s="233">
        <v>8</v>
      </c>
      <c r="D16" s="234" t="s">
        <v>31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5" customHeight="1" x14ac:dyDescent="0.15">
      <c r="C17" s="233">
        <v>9</v>
      </c>
      <c r="D17" s="234" t="s">
        <v>27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5" customHeight="1" x14ac:dyDescent="0.15">
      <c r="C18" s="233">
        <v>10</v>
      </c>
      <c r="D18" s="234" t="s">
        <v>28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5" customHeight="1" x14ac:dyDescent="0.15">
      <c r="C19" s="233">
        <v>11</v>
      </c>
      <c r="D19" s="234" t="s">
        <v>32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5" customHeight="1" x14ac:dyDescent="0.15">
      <c r="C20" s="233">
        <v>12</v>
      </c>
      <c r="D20" s="234" t="s">
        <v>33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5" customHeight="1" x14ac:dyDescent="0.15">
      <c r="C21" s="233">
        <v>13</v>
      </c>
      <c r="D21" s="234" t="s">
        <v>34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5" customHeight="1" x14ac:dyDescent="0.15">
      <c r="C22" s="233">
        <v>14</v>
      </c>
      <c r="D22" s="234" t="s">
        <v>35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5" customHeight="1" x14ac:dyDescent="0.15">
      <c r="C23" s="233">
        <v>15</v>
      </c>
      <c r="D23" s="234" t="s">
        <v>36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5" customHeight="1" x14ac:dyDescent="0.15">
      <c r="C24" s="233">
        <v>16</v>
      </c>
      <c r="D24" s="234" t="s">
        <v>37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5" customHeight="1" x14ac:dyDescent="0.15">
      <c r="C25" s="233">
        <v>17</v>
      </c>
      <c r="D25" s="234" t="s">
        <v>38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5" customHeight="1" x14ac:dyDescent="0.15">
      <c r="C26" s="233">
        <v>18</v>
      </c>
      <c r="D26" s="234" t="s">
        <v>232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5" customHeight="1" x14ac:dyDescent="0.15">
      <c r="C27" s="233">
        <v>19</v>
      </c>
      <c r="D27" s="234" t="s">
        <v>233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5" customHeight="1" x14ac:dyDescent="0.15">
      <c r="C28" s="233">
        <v>20</v>
      </c>
      <c r="D28" s="234" t="s">
        <v>39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5" customHeight="1" x14ac:dyDescent="0.15">
      <c r="C29" s="233">
        <v>21</v>
      </c>
      <c r="D29" s="234" t="s">
        <v>40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5" customHeight="1" x14ac:dyDescent="0.15">
      <c r="C30" s="233">
        <v>22</v>
      </c>
      <c r="D30" s="234" t="s">
        <v>41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5" customHeight="1" x14ac:dyDescent="0.15">
      <c r="C31" s="233">
        <v>23</v>
      </c>
      <c r="D31" s="234" t="s">
        <v>42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5" customHeight="1" x14ac:dyDescent="0.15">
      <c r="C32" s="233">
        <v>24</v>
      </c>
      <c r="D32" s="234" t="s">
        <v>43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5" customHeight="1" x14ac:dyDescent="0.15">
      <c r="C33" s="233">
        <v>25</v>
      </c>
      <c r="D33" s="234" t="s">
        <v>44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5" customHeight="1" x14ac:dyDescent="0.15">
      <c r="C34" s="233">
        <v>26</v>
      </c>
      <c r="D34" s="234" t="s">
        <v>45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5" customHeight="1" x14ac:dyDescent="0.15">
      <c r="C35" s="233">
        <v>27</v>
      </c>
      <c r="D35" s="234" t="s">
        <v>46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5" customHeight="1" x14ac:dyDescent="0.15">
      <c r="C36" s="233">
        <v>28</v>
      </c>
      <c r="D36" s="234" t="s">
        <v>47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5" customHeight="1" x14ac:dyDescent="0.15">
      <c r="C37" s="233">
        <v>29</v>
      </c>
      <c r="D37" s="234" t="s">
        <v>234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5" customHeight="1" x14ac:dyDescent="0.15">
      <c r="C38" s="233">
        <v>30</v>
      </c>
      <c r="D38" s="234" t="s">
        <v>48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5" customHeight="1" x14ac:dyDescent="0.15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5" customHeight="1" x14ac:dyDescent="0.15">
      <c r="C40" s="233">
        <v>32</v>
      </c>
      <c r="D40" s="234" t="s">
        <v>49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5" customHeight="1" x14ac:dyDescent="0.15">
      <c r="C41" s="233">
        <v>33</v>
      </c>
      <c r="D41" s="234" t="s">
        <v>50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5" customHeight="1" x14ac:dyDescent="0.15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5" customHeight="1" x14ac:dyDescent="0.15">
      <c r="C43" s="233">
        <v>35</v>
      </c>
      <c r="D43" s="234" t="s">
        <v>51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5" customHeight="1" x14ac:dyDescent="0.15">
      <c r="C44" s="233">
        <v>36</v>
      </c>
      <c r="D44" s="234" t="s">
        <v>52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5" customHeight="1" x14ac:dyDescent="0.15">
      <c r="C45" s="233">
        <v>37</v>
      </c>
      <c r="D45" s="234" t="s">
        <v>235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5" customHeight="1" x14ac:dyDescent="0.15">
      <c r="C46" s="233">
        <v>38</v>
      </c>
      <c r="D46" s="234" t="s">
        <v>236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5" customHeight="1" x14ac:dyDescent="0.15">
      <c r="C47" s="233">
        <v>39</v>
      </c>
      <c r="D47" s="234" t="s">
        <v>53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5" customHeight="1" x14ac:dyDescent="0.15">
      <c r="C48" s="233">
        <v>40</v>
      </c>
      <c r="D48" s="234" t="s">
        <v>54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5" customHeight="1" x14ac:dyDescent="0.15">
      <c r="C49" s="233">
        <v>41</v>
      </c>
      <c r="D49" s="234" t="s">
        <v>55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5" customHeight="1" x14ac:dyDescent="0.15">
      <c r="C50" s="233">
        <v>42</v>
      </c>
      <c r="D50" s="234" t="s">
        <v>56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5" customHeight="1" x14ac:dyDescent="0.15">
      <c r="C51" s="233">
        <v>43</v>
      </c>
      <c r="D51" s="234" t="s">
        <v>237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5" customHeight="1" x14ac:dyDescent="0.15">
      <c r="C52" s="233">
        <v>44</v>
      </c>
      <c r="D52" s="234" t="s">
        <v>238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5" customHeight="1" x14ac:dyDescent="0.15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5" customHeight="1" x14ac:dyDescent="0.15">
      <c r="C54" s="233">
        <v>46</v>
      </c>
      <c r="D54" s="234" t="s">
        <v>57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5" customHeight="1" x14ac:dyDescent="0.15">
      <c r="C55" s="233">
        <v>47</v>
      </c>
      <c r="D55" s="234" t="s">
        <v>58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5" customHeight="1" x14ac:dyDescent="0.15">
      <c r="C56" s="233">
        <v>48</v>
      </c>
      <c r="D56" s="234" t="s">
        <v>59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5" customHeight="1" x14ac:dyDescent="0.15">
      <c r="C57" s="233">
        <v>49</v>
      </c>
      <c r="D57" s="234" t="s">
        <v>60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5" customHeight="1" x14ac:dyDescent="0.15">
      <c r="C58" s="233">
        <v>50</v>
      </c>
      <c r="D58" s="234" t="s">
        <v>239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5" customHeight="1" x14ac:dyDescent="0.15">
      <c r="C59" s="233">
        <v>51</v>
      </c>
      <c r="D59" s="234" t="s">
        <v>240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5" customHeight="1" x14ac:dyDescent="0.15">
      <c r="C60" s="233">
        <v>52</v>
      </c>
      <c r="D60" s="234" t="s">
        <v>61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5" customHeight="1" x14ac:dyDescent="0.15">
      <c r="C61" s="233">
        <v>53</v>
      </c>
      <c r="D61" s="234" t="s">
        <v>62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5" customHeight="1" x14ac:dyDescent="0.15">
      <c r="C62" s="233">
        <v>54</v>
      </c>
      <c r="D62" s="234" t="s">
        <v>63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5" customHeight="1" x14ac:dyDescent="0.15">
      <c r="C63" s="233">
        <v>55</v>
      </c>
      <c r="D63" s="234" t="s">
        <v>64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5" customHeight="1" x14ac:dyDescent="0.15">
      <c r="C64" s="233">
        <v>56</v>
      </c>
      <c r="D64" s="234" t="s">
        <v>65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5" customHeight="1" x14ac:dyDescent="0.15">
      <c r="C65" s="233">
        <v>57</v>
      </c>
      <c r="D65" s="234" t="s">
        <v>66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5" customHeight="1" x14ac:dyDescent="0.15">
      <c r="C66" s="233">
        <v>58</v>
      </c>
      <c r="D66" s="234" t="s">
        <v>67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5" customHeight="1" x14ac:dyDescent="0.15">
      <c r="C67" s="233">
        <v>59</v>
      </c>
      <c r="D67" s="234" t="s">
        <v>68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5" customHeight="1" x14ac:dyDescent="0.15">
      <c r="C68" s="233">
        <v>60</v>
      </c>
      <c r="D68" s="234" t="s">
        <v>69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5" customHeight="1" x14ac:dyDescent="0.15">
      <c r="C69" s="233">
        <v>61</v>
      </c>
      <c r="D69" s="234" t="s">
        <v>70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5" customHeight="1" x14ac:dyDescent="0.15">
      <c r="C70" s="233">
        <v>62</v>
      </c>
      <c r="D70" s="234" t="s">
        <v>71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5" customHeight="1" x14ac:dyDescent="0.15">
      <c r="C71" s="233">
        <v>63</v>
      </c>
      <c r="D71" s="234" t="s">
        <v>72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5" customHeight="1" x14ac:dyDescent="0.15">
      <c r="C72" s="233">
        <v>64</v>
      </c>
      <c r="D72" s="234" t="s">
        <v>73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5" customHeight="1" x14ac:dyDescent="0.15">
      <c r="C73" s="233">
        <v>65</v>
      </c>
      <c r="D73" s="234" t="s">
        <v>74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5" customHeight="1" x14ac:dyDescent="0.15">
      <c r="C74" s="233">
        <v>66</v>
      </c>
      <c r="D74" s="234" t="s">
        <v>241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5" customHeight="1" x14ac:dyDescent="0.15">
      <c r="C75" s="233">
        <v>67</v>
      </c>
      <c r="D75" s="234" t="s">
        <v>75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5" customHeight="1" x14ac:dyDescent="0.15">
      <c r="C76" s="233">
        <v>68</v>
      </c>
      <c r="D76" s="234" t="s">
        <v>76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5" customHeight="1" x14ac:dyDescent="0.15">
      <c r="C77" s="233">
        <v>69</v>
      </c>
      <c r="D77" s="234" t="s">
        <v>77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5" customHeight="1" x14ac:dyDescent="0.15">
      <c r="C78" s="233">
        <v>70</v>
      </c>
      <c r="D78" s="234" t="s">
        <v>78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5" customHeight="1" x14ac:dyDescent="0.15">
      <c r="C79" s="233">
        <v>71</v>
      </c>
      <c r="D79" s="234" t="s">
        <v>79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5" customHeight="1" x14ac:dyDescent="0.15">
      <c r="C80" s="233">
        <v>72</v>
      </c>
      <c r="D80" s="234" t="s">
        <v>80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5" customHeight="1" x14ac:dyDescent="0.15">
      <c r="C81" s="233">
        <v>73</v>
      </c>
      <c r="D81" s="234" t="s">
        <v>81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5" customHeight="1" x14ac:dyDescent="0.15">
      <c r="C82" s="233">
        <v>74</v>
      </c>
      <c r="D82" s="234" t="s">
        <v>82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5" customHeight="1" x14ac:dyDescent="0.15">
      <c r="C83" s="233">
        <v>75</v>
      </c>
      <c r="D83" s="234" t="s">
        <v>83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5" customHeight="1" x14ac:dyDescent="0.15">
      <c r="C84" s="233">
        <v>76</v>
      </c>
      <c r="D84" s="234" t="s">
        <v>242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5" customHeight="1" x14ac:dyDescent="0.15">
      <c r="C85" s="233">
        <v>77</v>
      </c>
      <c r="D85" s="234" t="s">
        <v>84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5" customHeight="1" x14ac:dyDescent="0.15">
      <c r="C86" s="233">
        <v>78</v>
      </c>
      <c r="D86" s="234" t="s">
        <v>85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5" customHeight="1" x14ac:dyDescent="0.15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5" customHeight="1" x14ac:dyDescent="0.15">
      <c r="C88" s="233">
        <v>80</v>
      </c>
      <c r="D88" s="234" t="s">
        <v>86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5" customHeight="1" x14ac:dyDescent="0.15">
      <c r="C89" s="233">
        <v>81</v>
      </c>
      <c r="D89" s="234" t="s">
        <v>87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5" customHeight="1" x14ac:dyDescent="0.15">
      <c r="C90" s="233">
        <v>82</v>
      </c>
      <c r="D90" s="234" t="s">
        <v>243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5" customHeight="1" x14ac:dyDescent="0.15">
      <c r="C91" s="233">
        <v>83</v>
      </c>
      <c r="D91" s="234" t="s">
        <v>244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5" customHeight="1" x14ac:dyDescent="0.15">
      <c r="C92" s="233">
        <v>84</v>
      </c>
      <c r="D92" s="234" t="s">
        <v>88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5" customHeight="1" x14ac:dyDescent="0.15">
      <c r="C93" s="233">
        <v>85</v>
      </c>
      <c r="D93" s="234" t="s">
        <v>89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5" customHeight="1" x14ac:dyDescent="0.15">
      <c r="C94" s="233">
        <v>86</v>
      </c>
      <c r="D94" s="234" t="s">
        <v>245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5" customHeight="1" x14ac:dyDescent="0.15">
      <c r="C95" s="233">
        <v>87</v>
      </c>
      <c r="D95" s="234" t="s">
        <v>246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5" customHeight="1" x14ac:dyDescent="0.15">
      <c r="C96" s="233">
        <v>88</v>
      </c>
      <c r="D96" s="234" t="s">
        <v>247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5" customHeight="1" x14ac:dyDescent="0.15">
      <c r="C97" s="233">
        <v>89</v>
      </c>
      <c r="D97" s="234" t="s">
        <v>90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5" customHeight="1" x14ac:dyDescent="0.15">
      <c r="C98" s="233">
        <v>90</v>
      </c>
      <c r="D98" s="234" t="s">
        <v>248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5" customHeight="1" x14ac:dyDescent="0.15">
      <c r="C99" s="233">
        <v>91</v>
      </c>
      <c r="D99" s="234" t="s">
        <v>249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5" customHeight="1" x14ac:dyDescent="0.15">
      <c r="C100" s="233">
        <v>92</v>
      </c>
      <c r="D100" s="234" t="s">
        <v>91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5" customHeight="1" x14ac:dyDescent="0.15">
      <c r="C101" s="233">
        <v>93</v>
      </c>
      <c r="D101" s="234" t="s">
        <v>58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showGridLines="0" tabSelected="1" view="pageBreakPreview" zoomScale="6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E15" sqref="E15"/>
    </sheetView>
  </sheetViews>
  <sheetFormatPr baseColWidth="10" defaultRowHeight="15" x14ac:dyDescent="0.2"/>
  <cols>
    <col min="1" max="1" width="4.33203125" style="1" customWidth="1"/>
    <col min="2" max="2" width="1.1640625" style="1" customWidth="1"/>
    <col min="3" max="3" width="41.83203125" style="1" bestFit="1" customWidth="1"/>
    <col min="4" max="4" width="15.33203125" style="1" customWidth="1"/>
    <col min="5" max="5" width="17.5" style="1" customWidth="1"/>
    <col min="6" max="6" width="15.83203125" style="1" bestFit="1" customWidth="1"/>
    <col min="7" max="7" width="14.1640625" style="1" bestFit="1" customWidth="1"/>
    <col min="8" max="16384" width="10.83203125" style="1"/>
  </cols>
  <sheetData>
    <row r="1" spans="2:7" ht="19" x14ac:dyDescent="0.2">
      <c r="C1" s="273" t="s">
        <v>133</v>
      </c>
      <c r="D1" s="273"/>
      <c r="E1" s="273"/>
      <c r="F1" s="273"/>
      <c r="G1" s="273"/>
    </row>
    <row r="2" spans="2:7" ht="21" customHeight="1" x14ac:dyDescent="0.2">
      <c r="B2" s="274" t="s">
        <v>280</v>
      </c>
      <c r="C2" s="274"/>
      <c r="D2" s="274"/>
      <c r="E2" s="274"/>
      <c r="F2" s="274"/>
      <c r="G2" s="274"/>
    </row>
    <row r="3" spans="2:7" x14ac:dyDescent="0.2">
      <c r="B3" s="275" t="s">
        <v>283</v>
      </c>
      <c r="C3" s="275"/>
      <c r="D3" s="275"/>
      <c r="E3" s="275"/>
      <c r="F3" s="275"/>
      <c r="G3" s="275"/>
    </row>
    <row r="4" spans="2:7" ht="39.75" customHeight="1" x14ac:dyDescent="0.2">
      <c r="B4" s="2"/>
      <c r="C4" s="264" t="s">
        <v>0</v>
      </c>
      <c r="D4" s="265" t="s">
        <v>284</v>
      </c>
      <c r="E4" s="265" t="s">
        <v>285</v>
      </c>
      <c r="F4" s="266" t="s">
        <v>281</v>
      </c>
      <c r="G4" s="266" t="s">
        <v>282</v>
      </c>
    </row>
    <row r="5" spans="2:7" x14ac:dyDescent="0.2">
      <c r="B5" s="3"/>
      <c r="C5" s="259"/>
      <c r="D5" s="260"/>
      <c r="E5" s="260"/>
      <c r="F5" s="260"/>
      <c r="G5" s="259"/>
    </row>
    <row r="6" spans="2:7" x14ac:dyDescent="0.2">
      <c r="B6" s="5"/>
      <c r="C6" s="259" t="s">
        <v>14</v>
      </c>
      <c r="D6" s="267">
        <v>5031.62646288</v>
      </c>
      <c r="E6" s="267">
        <v>1283.2427003899998</v>
      </c>
      <c r="F6" s="267">
        <v>-3748.3837624900002</v>
      </c>
      <c r="G6" s="268">
        <v>-0.74496463323402229</v>
      </c>
    </row>
    <row r="7" spans="2:7" x14ac:dyDescent="0.2">
      <c r="B7" s="5"/>
      <c r="C7" s="261" t="s">
        <v>9</v>
      </c>
      <c r="D7" s="267">
        <v>4902</v>
      </c>
      <c r="E7" s="267">
        <v>1272.6374175399999</v>
      </c>
      <c r="F7" s="267">
        <v>-3629.3625824600003</v>
      </c>
      <c r="G7" s="268">
        <v>-0.74038404374949007</v>
      </c>
    </row>
    <row r="8" spans="2:7" x14ac:dyDescent="0.2">
      <c r="B8" s="5"/>
      <c r="C8" s="262" t="s">
        <v>10</v>
      </c>
      <c r="D8" s="267">
        <v>4246</v>
      </c>
      <c r="E8" s="267">
        <v>1097.45883488</v>
      </c>
      <c r="F8" s="267">
        <v>-3148.5411651200002</v>
      </c>
      <c r="G8" s="268">
        <v>-0.74153112697126711</v>
      </c>
    </row>
    <row r="9" spans="2:7" x14ac:dyDescent="0.2">
      <c r="B9" s="5"/>
      <c r="C9" s="262" t="s">
        <v>8</v>
      </c>
      <c r="D9" s="267">
        <v>139</v>
      </c>
      <c r="E9" s="267">
        <v>45.274773789999998</v>
      </c>
      <c r="F9" s="267">
        <v>-93.725226210000002</v>
      </c>
      <c r="G9" s="268">
        <v>-0.67428220294964025</v>
      </c>
    </row>
    <row r="10" spans="2:7" x14ac:dyDescent="0.2">
      <c r="B10" s="5"/>
      <c r="C10" s="262" t="s">
        <v>11</v>
      </c>
      <c r="D10" s="267">
        <v>613.16646288000004</v>
      </c>
      <c r="E10" s="267">
        <v>564.90380887000003</v>
      </c>
      <c r="F10" s="267">
        <v>-48.262654010000006</v>
      </c>
      <c r="G10" s="268">
        <v>-7.8710524680873264E-2</v>
      </c>
    </row>
    <row r="11" spans="2:7" x14ac:dyDescent="0.2">
      <c r="B11" s="5"/>
      <c r="C11" s="261" t="s">
        <v>12</v>
      </c>
      <c r="D11" s="267">
        <v>33.46</v>
      </c>
      <c r="E11" s="267">
        <v>10.605282850000002</v>
      </c>
      <c r="F11" s="267">
        <v>-22.854717149999999</v>
      </c>
      <c r="G11" s="268">
        <v>-0.68304593992827256</v>
      </c>
    </row>
    <row r="12" spans="2:7" x14ac:dyDescent="0.2">
      <c r="B12" s="5"/>
      <c r="C12" s="261" t="s">
        <v>178</v>
      </c>
      <c r="D12" s="267">
        <v>0</v>
      </c>
      <c r="E12" s="267"/>
      <c r="F12" s="267"/>
      <c r="G12" s="268"/>
    </row>
    <row r="13" spans="2:7" x14ac:dyDescent="0.2">
      <c r="B13" s="5"/>
      <c r="C13" s="263" t="s">
        <v>155</v>
      </c>
      <c r="D13" s="267">
        <v>1395.9333363400001</v>
      </c>
      <c r="E13" s="267">
        <v>360.75576438999997</v>
      </c>
      <c r="F13" s="267">
        <v>-1035.1775719500001</v>
      </c>
      <c r="G13" s="268">
        <v>-0.74156662428030695</v>
      </c>
    </row>
    <row r="14" spans="2:7" x14ac:dyDescent="0.2">
      <c r="B14" s="5"/>
      <c r="C14" s="263" t="s">
        <v>156</v>
      </c>
      <c r="D14" s="267">
        <v>109.69480129</v>
      </c>
      <c r="E14" s="267">
        <v>29.922730830000003</v>
      </c>
      <c r="F14" s="267">
        <v>-79.772070459999995</v>
      </c>
      <c r="G14" s="268">
        <v>-0.72721833233561062</v>
      </c>
    </row>
    <row r="15" spans="2:7" x14ac:dyDescent="0.2">
      <c r="B15" s="5"/>
      <c r="C15" s="263" t="s">
        <v>157</v>
      </c>
      <c r="D15" s="267">
        <v>-562.89233289000003</v>
      </c>
      <c r="E15" s="267">
        <v>-137.14634033000002</v>
      </c>
      <c r="F15" s="267">
        <v>425.74599255999999</v>
      </c>
      <c r="G15" s="268">
        <v>-0.75635422208388636</v>
      </c>
    </row>
    <row r="16" spans="2:7" x14ac:dyDescent="0.2">
      <c r="B16" s="5"/>
      <c r="C16" s="263"/>
      <c r="D16" s="267">
        <v>0</v>
      </c>
      <c r="E16" s="267"/>
      <c r="F16" s="267"/>
      <c r="G16" s="268"/>
    </row>
    <row r="17" spans="2:7" x14ac:dyDescent="0.2">
      <c r="B17" s="5"/>
      <c r="C17" s="259" t="s">
        <v>13</v>
      </c>
      <c r="D17" s="267">
        <v>2217</v>
      </c>
      <c r="E17" s="267">
        <v>586.61508894000008</v>
      </c>
      <c r="F17" s="267">
        <v>-1630.3849110599999</v>
      </c>
      <c r="G17" s="268">
        <v>-0.7354014032746955</v>
      </c>
    </row>
    <row r="18" spans="2:7" x14ac:dyDescent="0.2">
      <c r="B18" s="5"/>
      <c r="C18" s="261" t="s">
        <v>15</v>
      </c>
      <c r="D18" s="267">
        <v>1818</v>
      </c>
      <c r="E18" s="267">
        <v>494.84424774000001</v>
      </c>
      <c r="F18" s="267">
        <v>-1323.1557522600001</v>
      </c>
      <c r="G18" s="268">
        <v>-0.72780844458745875</v>
      </c>
    </row>
    <row r="19" spans="2:7" x14ac:dyDescent="0.2">
      <c r="B19" s="5"/>
      <c r="C19" s="261" t="s">
        <v>16</v>
      </c>
      <c r="D19" s="267">
        <v>416.92911355000001</v>
      </c>
      <c r="E19" s="267">
        <v>474.77084120000001</v>
      </c>
      <c r="F19" s="267">
        <v>57.841727649999996</v>
      </c>
      <c r="G19" s="268">
        <v>0.13873276240533716</v>
      </c>
    </row>
    <row r="20" spans="2:7" x14ac:dyDescent="0.2">
      <c r="B20" s="5"/>
      <c r="C20" s="259"/>
      <c r="D20" s="267">
        <v>0</v>
      </c>
      <c r="E20" s="267"/>
      <c r="F20" s="267"/>
      <c r="G20" s="268"/>
    </row>
    <row r="21" spans="2:7" x14ac:dyDescent="0.2">
      <c r="B21" s="5"/>
      <c r="C21" s="259" t="s">
        <v>158</v>
      </c>
      <c r="D21" s="267">
        <v>432.38394165000005</v>
      </c>
      <c r="E21" s="267">
        <v>115.81847843000001</v>
      </c>
      <c r="F21" s="267">
        <v>-316.56546322000003</v>
      </c>
      <c r="G21" s="268">
        <v>-0.73213973213706651</v>
      </c>
    </row>
    <row r="22" spans="2:7" x14ac:dyDescent="0.2">
      <c r="B22" s="5"/>
      <c r="C22" s="259" t="s">
        <v>159</v>
      </c>
      <c r="D22" s="267">
        <v>110.53637814999998</v>
      </c>
      <c r="E22" s="267">
        <v>28.544232969999999</v>
      </c>
      <c r="F22" s="267">
        <v>-81.99214517999998</v>
      </c>
      <c r="G22" s="268">
        <v>-0.74176616379392379</v>
      </c>
    </row>
    <row r="23" spans="2:7" x14ac:dyDescent="0.2">
      <c r="B23" s="5"/>
      <c r="C23" s="259"/>
      <c r="D23" s="267">
        <v>0</v>
      </c>
      <c r="E23" s="267">
        <v>0</v>
      </c>
      <c r="F23" s="267">
        <v>0</v>
      </c>
      <c r="G23" s="268"/>
    </row>
    <row r="24" spans="2:7" x14ac:dyDescent="0.2">
      <c r="B24" s="5"/>
      <c r="C24" s="259" t="s">
        <v>17</v>
      </c>
      <c r="D24" s="267">
        <v>3196.51283427</v>
      </c>
      <c r="E24" s="267">
        <v>696.62761144999968</v>
      </c>
      <c r="F24" s="267">
        <v>-2499.8852228200003</v>
      </c>
      <c r="G24" s="268">
        <v>-0.78206638059406031</v>
      </c>
    </row>
    <row r="25" spans="2:7" x14ac:dyDescent="0.2">
      <c r="B25" s="5"/>
      <c r="C25" s="259" t="s">
        <v>18</v>
      </c>
      <c r="D25" s="267">
        <v>143.51</v>
      </c>
      <c r="E25" s="267">
        <v>36.56</v>
      </c>
      <c r="F25" s="267">
        <v>-106.94999999999999</v>
      </c>
      <c r="G25" s="268">
        <v>-0.74524423385129956</v>
      </c>
    </row>
    <row r="26" spans="2:7" x14ac:dyDescent="0.2">
      <c r="B26" s="5"/>
      <c r="C26" s="259" t="s">
        <v>19</v>
      </c>
      <c r="D26" s="267">
        <v>3053.18734933</v>
      </c>
      <c r="E26" s="267">
        <v>0</v>
      </c>
      <c r="F26" s="267">
        <v>-3053.18734933</v>
      </c>
      <c r="G26" s="268">
        <v>-1</v>
      </c>
    </row>
    <row r="27" spans="2:7" x14ac:dyDescent="0.2">
      <c r="B27" s="5"/>
      <c r="C27" s="259"/>
      <c r="D27" s="267">
        <v>0</v>
      </c>
      <c r="E27" s="267"/>
      <c r="F27" s="267"/>
      <c r="G27" s="268"/>
    </row>
    <row r="28" spans="2:7" x14ac:dyDescent="0.2">
      <c r="B28" s="5"/>
      <c r="C28" s="259" t="s">
        <v>20</v>
      </c>
      <c r="D28" s="267">
        <v>2088.35</v>
      </c>
      <c r="E28" s="267">
        <v>580.33000000000004</v>
      </c>
      <c r="F28" s="267">
        <v>-1508.02</v>
      </c>
      <c r="G28" s="268">
        <v>-0.72211075729643026</v>
      </c>
    </row>
    <row r="29" spans="2:7" x14ac:dyDescent="0.2">
      <c r="B29" s="5"/>
      <c r="C29" s="259"/>
      <c r="D29" s="267">
        <v>0</v>
      </c>
      <c r="E29" s="267"/>
      <c r="F29" s="267"/>
      <c r="G29" s="268"/>
    </row>
    <row r="30" spans="2:7" x14ac:dyDescent="0.2">
      <c r="B30" s="5"/>
      <c r="C30" s="259" t="s">
        <v>21</v>
      </c>
      <c r="D30" s="267">
        <v>3305.0084487899999</v>
      </c>
      <c r="E30" s="267">
        <v>445.26889285999999</v>
      </c>
      <c r="F30" s="267">
        <v>-2859.7395559299998</v>
      </c>
      <c r="G30" s="268">
        <v>-0.86527450693113417</v>
      </c>
    </row>
    <row r="31" spans="2:7" x14ac:dyDescent="0.2">
      <c r="B31" s="5"/>
      <c r="C31" s="259"/>
      <c r="D31" s="267">
        <v>0</v>
      </c>
      <c r="E31" s="267">
        <v>0</v>
      </c>
      <c r="F31" s="267">
        <v>0</v>
      </c>
      <c r="G31" s="268"/>
    </row>
    <row r="32" spans="2:7" x14ac:dyDescent="0.2">
      <c r="B32" s="5"/>
      <c r="C32" s="259" t="s">
        <v>22</v>
      </c>
      <c r="D32" s="267">
        <v>1837.1836878700001</v>
      </c>
      <c r="E32" s="267">
        <v>601</v>
      </c>
      <c r="F32" s="267">
        <v>-1236.1836878700001</v>
      </c>
      <c r="G32" s="268">
        <v>-0.67286885684425535</v>
      </c>
    </row>
    <row r="33" spans="2:7" x14ac:dyDescent="0.2">
      <c r="B33" s="239"/>
      <c r="C33" s="259"/>
      <c r="D33" s="267">
        <v>0</v>
      </c>
      <c r="E33" s="267">
        <v>0</v>
      </c>
      <c r="F33" s="267">
        <v>0</v>
      </c>
      <c r="G33" s="268">
        <v>0</v>
      </c>
    </row>
    <row r="34" spans="2:7" x14ac:dyDescent="0.2">
      <c r="B34" s="7"/>
      <c r="C34" s="259" t="s">
        <v>269</v>
      </c>
      <c r="D34" s="267">
        <v>1667.3185632099999</v>
      </c>
      <c r="E34" s="267">
        <v>489.1</v>
      </c>
      <c r="F34" s="267">
        <v>-1178.21856321</v>
      </c>
      <c r="G34" s="268">
        <v>-0.70665473845720184</v>
      </c>
    </row>
  </sheetData>
  <mergeCells count="3">
    <mergeCell ref="C1:G1"/>
    <mergeCell ref="B2:G2"/>
    <mergeCell ref="B3:G3"/>
  </mergeCells>
  <phoneticPr fontId="30" type="noConversion"/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</vt:lpstr>
      <vt:lpstr>EU</vt:lpstr>
      <vt:lpstr>EU 1Q</vt:lpstr>
      <vt:lpstr>BS 1Q 2017</vt:lpstr>
      <vt:lpstr>Estado de Resultado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Usuario de Microsoft Office</cp:lastModifiedBy>
  <cp:lastPrinted>2017-07-13T15:10:20Z</cp:lastPrinted>
  <dcterms:created xsi:type="dcterms:W3CDTF">2016-11-01T16:45:10Z</dcterms:created>
  <dcterms:modified xsi:type="dcterms:W3CDTF">2017-08-25T14:13:11Z</dcterms:modified>
</cp:coreProperties>
</file>